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실행차이" sheetId="1" r:id="rId1"/>
    <sheet name="발주내역" sheetId="3" r:id="rId2"/>
    <sheet name="계약내역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4" l="1"/>
  <c r="P17" i="4"/>
  <c r="P25" i="4"/>
  <c r="P38" i="4"/>
  <c r="P42" i="4" s="1"/>
  <c r="P40" i="4"/>
  <c r="P34" i="4"/>
  <c r="N120" i="3"/>
  <c r="N118" i="3"/>
  <c r="F41" i="1"/>
  <c r="F38" i="1"/>
  <c r="F36" i="1"/>
  <c r="E36" i="1"/>
  <c r="L116" i="3" l="1"/>
  <c r="M116" i="3"/>
  <c r="N116" i="3"/>
  <c r="O116" i="3"/>
  <c r="P116" i="3"/>
  <c r="Q116" i="3"/>
  <c r="R116" i="3"/>
  <c r="K116" i="3"/>
  <c r="J40" i="4"/>
  <c r="J38" i="4"/>
  <c r="I38" i="4"/>
</calcChain>
</file>

<file path=xl/sharedStrings.xml><?xml version="1.0" encoding="utf-8"?>
<sst xmlns="http://schemas.openxmlformats.org/spreadsheetml/2006/main" count="1126" uniqueCount="160">
  <si>
    <t>기성계약건</t>
  </si>
  <si>
    <t>AB23</t>
  </si>
  <si>
    <t>검 사 비</t>
  </si>
  <si>
    <t>AB27</t>
  </si>
  <si>
    <t>기 술 료</t>
  </si>
  <si>
    <t>AB28</t>
  </si>
  <si>
    <t>제 수 수 료</t>
  </si>
  <si>
    <t>AB29</t>
  </si>
  <si>
    <t>공 사 운 영 비</t>
  </si>
  <si>
    <t>구매절감</t>
  </si>
  <si>
    <t>AB33</t>
  </si>
  <si>
    <t>원가안분</t>
  </si>
  <si>
    <t>AB51</t>
  </si>
  <si>
    <t>토목공사</t>
  </si>
  <si>
    <t>22-실행예산</t>
    <phoneticPr fontId="2" type="noConversion"/>
  </si>
  <si>
    <t>1-실행예산</t>
    <phoneticPr fontId="2" type="noConversion"/>
  </si>
  <si>
    <t>LT</t>
  </si>
  <si>
    <t>NULL</t>
  </si>
  <si>
    <t xml:space="preserve">  </t>
  </si>
  <si>
    <t>1/LOT</t>
  </si>
  <si>
    <t>계약서</t>
    <phoneticPr fontId="2" type="noConversion"/>
  </si>
  <si>
    <t>발주번호</t>
    <phoneticPr fontId="2" type="noConversion"/>
  </si>
  <si>
    <t>번호</t>
    <phoneticPr fontId="2" type="noConversion"/>
  </si>
  <si>
    <t>신발주번호</t>
    <phoneticPr fontId="2" type="noConversion"/>
  </si>
  <si>
    <t>V25G038</t>
  </si>
  <si>
    <t>2025N038</t>
  </si>
  <si>
    <t>V25G042</t>
  </si>
  <si>
    <t>2025N042</t>
  </si>
  <si>
    <t>2025N053</t>
  </si>
  <si>
    <t>V25G043</t>
  </si>
  <si>
    <t>2025N043</t>
  </si>
  <si>
    <t>2026N004</t>
  </si>
  <si>
    <t>설계변경 및 ES 감액 반영</t>
  </si>
  <si>
    <t>V25I027</t>
  </si>
  <si>
    <t>2025V027</t>
  </si>
  <si>
    <t>2026V008</t>
  </si>
  <si>
    <t>물가변동 ES 반영</t>
  </si>
  <si>
    <t>V25I030</t>
  </si>
  <si>
    <t>2025V030</t>
  </si>
  <si>
    <t>2025V084</t>
  </si>
  <si>
    <t>V25I031</t>
  </si>
  <si>
    <t>2025V053</t>
  </si>
  <si>
    <t>2026V007</t>
  </si>
  <si>
    <t>V25I032</t>
  </si>
  <si>
    <t>2025V052</t>
  </si>
  <si>
    <t>준공정산 반영</t>
  </si>
  <si>
    <t>2026V009</t>
  </si>
  <si>
    <t>V25I033</t>
  </si>
  <si>
    <t>2025V051</t>
  </si>
  <si>
    <t>2026V010</t>
  </si>
  <si>
    <t>V25I034</t>
  </si>
  <si>
    <t>2025V034</t>
  </si>
  <si>
    <t>2025V073</t>
  </si>
  <si>
    <t>준공정산분(정산간접비)</t>
  </si>
  <si>
    <t>V25I035</t>
  </si>
  <si>
    <t>2025V035</t>
  </si>
  <si>
    <t>V25I038</t>
  </si>
  <si>
    <t>2025V050</t>
  </si>
  <si>
    <t>2025V082</t>
  </si>
  <si>
    <t>물량증감 반영 및 간접비정산</t>
  </si>
  <si>
    <t>V25I039</t>
  </si>
  <si>
    <t>2025V054</t>
  </si>
  <si>
    <t>V25I040</t>
  </si>
  <si>
    <t>2025V040</t>
  </si>
  <si>
    <t>2026V011</t>
  </si>
  <si>
    <t>설계변경 반영</t>
  </si>
  <si>
    <t>V25I041</t>
  </si>
  <si>
    <t>2025V041</t>
  </si>
  <si>
    <t>2026V006</t>
  </si>
  <si>
    <t>설계변경 추가공사</t>
  </si>
  <si>
    <t>V25S020</t>
  </si>
  <si>
    <t>2025C020</t>
  </si>
  <si>
    <t>V25S021</t>
  </si>
  <si>
    <t>2025C021</t>
  </si>
  <si>
    <t>V25S022</t>
  </si>
  <si>
    <t>2025C022</t>
  </si>
  <si>
    <t>V25S023</t>
  </si>
  <si>
    <t>2025C023</t>
  </si>
  <si>
    <t>V26G007</t>
  </si>
  <si>
    <t>2026N007</t>
  </si>
  <si>
    <t>V26I022</t>
  </si>
  <si>
    <t>2026V022</t>
  </si>
  <si>
    <t>P2507007</t>
  </si>
  <si>
    <t>P2507006</t>
  </si>
  <si>
    <t>P2507015</t>
  </si>
  <si>
    <t>P2507014</t>
  </si>
  <si>
    <t>P2506011</t>
  </si>
  <si>
    <t>P2506009</t>
  </si>
  <si>
    <t>P2507008</t>
  </si>
  <si>
    <t>P2507013</t>
  </si>
  <si>
    <t>P2507011</t>
  </si>
  <si>
    <t>P2507009</t>
  </si>
  <si>
    <t>P2507010</t>
  </si>
  <si>
    <t>P2509006</t>
  </si>
  <si>
    <t>P2512010</t>
  </si>
  <si>
    <t>P2512016</t>
  </si>
  <si>
    <t>P2602011</t>
  </si>
  <si>
    <t>P2602005</t>
  </si>
  <si>
    <t>P2602012</t>
  </si>
  <si>
    <t>P2603006</t>
  </si>
  <si>
    <t>P2507019</t>
  </si>
  <si>
    <t>P2507022</t>
  </si>
  <si>
    <t>P2507012</t>
  </si>
  <si>
    <t>P2507016</t>
  </si>
  <si>
    <t>P2507017</t>
  </si>
  <si>
    <t>P2507020</t>
  </si>
  <si>
    <t>P2507021</t>
  </si>
  <si>
    <t>P2512011</t>
  </si>
  <si>
    <t>P2602006</t>
  </si>
  <si>
    <t>P2603007</t>
  </si>
  <si>
    <t>AB55</t>
  </si>
  <si>
    <t>ESC</t>
  </si>
  <si>
    <t>P2602004</t>
  </si>
  <si>
    <t>P2602007</t>
  </si>
  <si>
    <t>P2602009</t>
  </si>
  <si>
    <t>현성글로벌이앤씨(주)</t>
  </si>
  <si>
    <t>방음벽 자재 제작,납품</t>
  </si>
  <si>
    <t>브사렐건설(주)</t>
  </si>
  <si>
    <t>블록식 보강토 옹벽 자재납품</t>
  </si>
  <si>
    <t>(주)다원</t>
  </si>
  <si>
    <t>비탈면 녹화 자재납품</t>
  </si>
  <si>
    <t>진형건설(주)</t>
  </si>
  <si>
    <t>교량받침 및 신축이음 설치공사</t>
  </si>
  <si>
    <t>주식회사 비엠테크</t>
  </si>
  <si>
    <t>낙석방지울타리 설치공사</t>
  </si>
  <si>
    <t>비탈면 녹화 및 식재공사</t>
  </si>
  <si>
    <t>이원산업(주)</t>
  </si>
  <si>
    <t>곤재교 방호책 설치공사</t>
  </si>
  <si>
    <t>예도컨스텍(주)</t>
  </si>
  <si>
    <t>교면포장공사</t>
  </si>
  <si>
    <t>(주)한국종합환경</t>
  </si>
  <si>
    <t>초기우수처리시설공사</t>
  </si>
  <si>
    <t>미경산업(주)</t>
  </si>
  <si>
    <t>부대시설공사</t>
  </si>
  <si>
    <t>블럭식보강토옹벽공사</t>
  </si>
  <si>
    <t>(주)로드맥스엔지니어링</t>
  </si>
  <si>
    <t>교량배수시설 및 점검시설 설치공사</t>
  </si>
  <si>
    <t>주식회사 한신포장건설</t>
  </si>
  <si>
    <t>포장공사</t>
  </si>
  <si>
    <t>(주)광원</t>
  </si>
  <si>
    <t>토공 및 철근콘크리트 공사</t>
  </si>
  <si>
    <t>경인공간정보(주)</t>
  </si>
  <si>
    <t>공공측량(GIS)용역</t>
  </si>
  <si>
    <t>(주)올앤올</t>
  </si>
  <si>
    <t>지형도면고시 변경 인허가 용역</t>
  </si>
  <si>
    <t>한세이엔씨(주)</t>
  </si>
  <si>
    <t>정기/초기(추가) 안전점검</t>
  </si>
  <si>
    <t>한국사면기술</t>
  </si>
  <si>
    <t>비탈면현황도 작성 및 사면안정해석</t>
  </si>
  <si>
    <t>신도산업주식회사</t>
  </si>
  <si>
    <t>충격흡수시설 제작납품</t>
  </si>
  <si>
    <t>주식회사 포이닉스</t>
  </si>
  <si>
    <t>복층 저소음 포장공사</t>
  </si>
  <si>
    <t>실행예산 차이</t>
    <phoneticPr fontId="2" type="noConversion"/>
  </si>
  <si>
    <t>기성계약 합계</t>
    <phoneticPr fontId="2" type="noConversion"/>
  </si>
  <si>
    <t>기성계약</t>
    <phoneticPr fontId="2" type="noConversion"/>
  </si>
  <si>
    <t>2026C010</t>
    <phoneticPr fontId="2" type="noConversion"/>
  </si>
  <si>
    <t>2026V025</t>
    <phoneticPr fontId="2" type="noConversion"/>
  </si>
  <si>
    <t>2026V024</t>
    <phoneticPr fontId="2" type="noConversion"/>
  </si>
  <si>
    <t>2026V023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</si>
</sst>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rgb="FFFF0000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41" fontId="0" fillId="0" borderId="0" xfId="1" applyFont="1" applyAlignment="1"/>
    <xf numFmtId="41" fontId="0" fillId="2" borderId="0" xfId="1" applyFont="1" applyFill="1" applyAlignment="1"/>
    <xf numFmtId="41" fontId="0" fillId="0" borderId="0" xfId="1" applyFont="1" applyAlignment="1">
      <alignment horizontal="center"/>
    </xf>
    <xf numFmtId="41" fontId="4" fillId="0" borderId="0" xfId="1" applyFont="1" applyAlignment="1"/>
    <xf numFmtId="41" fontId="5" fillId="2" borderId="0" xfId="1" applyFont="1" applyFill="1" applyAlignment="1"/>
    <xf numFmtId="41" fontId="3" fillId="2" borderId="0" xfId="1" applyFont="1" applyFill="1" applyAlignment="1"/>
    <xf numFmtId="47" fontId="0" fillId="0" borderId="0" xfId="0" applyNumberFormat="1"/>
    <xf numFmtId="0" fontId="0" fillId="2" borderId="0" xfId="0" applyFill="1"/>
    <xf numFmtId="47" fontId="0" fillId="2" borderId="0" xfId="0" applyNumberFormat="1" applyFill="1"/>
    <xf numFmtId="0" fontId="4" fillId="0" borderId="0" xfId="0" applyFont="1"/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10" workbookViewId="0">
      <selection activeCell="F42" sqref="F42"/>
    </sheetView>
  </sheetViews>
  <sheetFormatPr defaultRowHeight="16.5" x14ac:dyDescent="0.3"/>
  <cols>
    <col min="2" max="2" width="16.5" bestFit="1" customWidth="1"/>
    <col min="3" max="3" width="20" bestFit="1" customWidth="1"/>
    <col min="4" max="4" width="40.25" bestFit="1" customWidth="1"/>
    <col min="5" max="5" width="18.625" style="1" customWidth="1"/>
    <col min="6" max="6" width="17.875" style="1" bestFit="1" customWidth="1"/>
    <col min="7" max="7" width="15.625" style="1" customWidth="1"/>
    <col min="8" max="8" width="9.125" style="1" bestFit="1" customWidth="1"/>
    <col min="9" max="9" width="11.875" style="1" bestFit="1" customWidth="1"/>
    <col min="10" max="10" width="10.875" style="1" bestFit="1" customWidth="1"/>
    <col min="11" max="11" width="11.875" style="1" bestFit="1" customWidth="1"/>
    <col min="12" max="13" width="14.625" style="1" bestFit="1" customWidth="1"/>
    <col min="14" max="14" width="13" style="1" bestFit="1" customWidth="1"/>
    <col min="15" max="16" width="14.625" style="1" bestFit="1" customWidth="1"/>
  </cols>
  <sheetData>
    <row r="1" spans="1:17" x14ac:dyDescent="0.3">
      <c r="E1" s="3" t="s">
        <v>15</v>
      </c>
      <c r="F1" s="3" t="s">
        <v>14</v>
      </c>
    </row>
    <row r="2" spans="1:17" x14ac:dyDescent="0.3">
      <c r="A2" t="s">
        <v>12</v>
      </c>
      <c r="B2" t="s">
        <v>13</v>
      </c>
      <c r="F2" s="1">
        <v>-25628000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-25628000</v>
      </c>
      <c r="Q2" s="1"/>
    </row>
    <row r="3" spans="1:17" x14ac:dyDescent="0.3">
      <c r="A3" t="s">
        <v>12</v>
      </c>
      <c r="B3" t="s">
        <v>13</v>
      </c>
      <c r="C3" t="s">
        <v>9</v>
      </c>
      <c r="F3" s="1">
        <v>25628000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Q3" s="1"/>
    </row>
    <row r="4" spans="1:17" x14ac:dyDescent="0.3">
      <c r="A4" t="s">
        <v>5</v>
      </c>
      <c r="B4" t="s">
        <v>6</v>
      </c>
      <c r="F4" s="1">
        <v>-289019731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-289019731</v>
      </c>
      <c r="Q4" s="1"/>
    </row>
    <row r="5" spans="1:17" x14ac:dyDescent="0.3">
      <c r="A5" t="s">
        <v>7</v>
      </c>
      <c r="B5" t="s">
        <v>8</v>
      </c>
      <c r="F5" s="1">
        <v>-247099529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-247099529</v>
      </c>
      <c r="Q5" s="1"/>
    </row>
    <row r="6" spans="1:17" x14ac:dyDescent="0.3">
      <c r="A6" t="s">
        <v>12</v>
      </c>
      <c r="B6" t="s">
        <v>13</v>
      </c>
      <c r="F6" s="1">
        <v>-7027961386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-7027961386</v>
      </c>
      <c r="Q6" s="1"/>
    </row>
    <row r="7" spans="1:17" x14ac:dyDescent="0.3">
      <c r="A7" t="s">
        <v>110</v>
      </c>
      <c r="B7" t="s">
        <v>111</v>
      </c>
      <c r="F7" s="1">
        <v>-127398474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-127398474</v>
      </c>
      <c r="Q7" s="1"/>
    </row>
    <row r="8" spans="1:17" x14ac:dyDescent="0.3">
      <c r="A8" t="s">
        <v>1</v>
      </c>
      <c r="B8" t="s">
        <v>2</v>
      </c>
      <c r="E8" s="1">
        <v>10000000</v>
      </c>
      <c r="F8" s="1">
        <v>10000000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10000000</v>
      </c>
      <c r="Q8" s="1"/>
    </row>
    <row r="9" spans="1:17" x14ac:dyDescent="0.3">
      <c r="A9" t="s">
        <v>3</v>
      </c>
      <c r="B9" t="s">
        <v>4</v>
      </c>
      <c r="E9" s="1">
        <v>33000000</v>
      </c>
      <c r="F9" s="1">
        <v>33000000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33000000</v>
      </c>
      <c r="Q9" s="1"/>
    </row>
    <row r="10" spans="1:17" x14ac:dyDescent="0.3">
      <c r="A10" t="s">
        <v>5</v>
      </c>
      <c r="B10" t="s">
        <v>6</v>
      </c>
      <c r="E10" s="1">
        <v>1513323804</v>
      </c>
      <c r="F10" s="1">
        <v>1513323804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1513323804</v>
      </c>
      <c r="Q10" s="1"/>
    </row>
    <row r="11" spans="1:17" x14ac:dyDescent="0.3">
      <c r="A11" t="s">
        <v>7</v>
      </c>
      <c r="B11" t="s">
        <v>8</v>
      </c>
      <c r="E11" s="1">
        <v>2071616169</v>
      </c>
      <c r="F11" s="1">
        <v>2071616169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2071616169</v>
      </c>
      <c r="Q11" s="1"/>
    </row>
    <row r="12" spans="1:17" x14ac:dyDescent="0.3">
      <c r="A12" t="s">
        <v>10</v>
      </c>
      <c r="B12" t="s">
        <v>11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Q12" s="1"/>
    </row>
    <row r="13" spans="1:17" x14ac:dyDescent="0.3">
      <c r="A13" t="s">
        <v>12</v>
      </c>
      <c r="B13" t="s">
        <v>13</v>
      </c>
      <c r="E13" s="1">
        <v>8968841637</v>
      </c>
      <c r="F13" s="1">
        <v>8968841637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8968841637</v>
      </c>
      <c r="Q13" s="1"/>
    </row>
    <row r="14" spans="1:17" x14ac:dyDescent="0.3">
      <c r="A14" t="s">
        <v>110</v>
      </c>
      <c r="B14" t="s">
        <v>111</v>
      </c>
      <c r="E14" s="1">
        <v>140218392</v>
      </c>
      <c r="F14" s="1">
        <v>140218392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140218392</v>
      </c>
      <c r="Q14" s="1"/>
    </row>
    <row r="15" spans="1:17" x14ac:dyDescent="0.3">
      <c r="B15" t="s">
        <v>0</v>
      </c>
      <c r="C15" t="s">
        <v>115</v>
      </c>
      <c r="D15" t="s">
        <v>116</v>
      </c>
      <c r="E15"/>
      <c r="F15" s="1">
        <v>529900000</v>
      </c>
      <c r="G15" s="1">
        <v>0</v>
      </c>
      <c r="H15" s="1">
        <v>0</v>
      </c>
      <c r="I15" s="1">
        <v>0</v>
      </c>
      <c r="J15" s="1">
        <v>0</v>
      </c>
      <c r="K15" s="1">
        <v>280892000</v>
      </c>
      <c r="L15" s="1">
        <v>280892000</v>
      </c>
      <c r="M15" s="1">
        <v>143748000</v>
      </c>
      <c r="N15" s="1">
        <v>0</v>
      </c>
      <c r="O15" s="1">
        <v>392756000</v>
      </c>
      <c r="Q15" s="1"/>
    </row>
    <row r="16" spans="1:17" x14ac:dyDescent="0.3">
      <c r="B16" t="s">
        <v>0</v>
      </c>
      <c r="C16" t="s">
        <v>117</v>
      </c>
      <c r="D16" t="s">
        <v>118</v>
      </c>
      <c r="E16"/>
      <c r="F16" s="1">
        <v>1266000</v>
      </c>
      <c r="G16" s="1">
        <v>0</v>
      </c>
      <c r="H16" s="1">
        <v>0</v>
      </c>
      <c r="I16" s="1">
        <v>0</v>
      </c>
      <c r="J16" s="1">
        <v>0</v>
      </c>
      <c r="K16" s="1">
        <v>1266000</v>
      </c>
      <c r="L16" s="1">
        <v>1266000</v>
      </c>
      <c r="M16" s="1">
        <v>0</v>
      </c>
      <c r="N16" s="1">
        <v>0</v>
      </c>
      <c r="O16" s="1">
        <v>0</v>
      </c>
      <c r="Q16" s="1"/>
    </row>
    <row r="17" spans="2:17" x14ac:dyDescent="0.3">
      <c r="B17" t="s">
        <v>0</v>
      </c>
      <c r="C17" t="s">
        <v>119</v>
      </c>
      <c r="D17" t="s">
        <v>120</v>
      </c>
      <c r="E17"/>
      <c r="F17" s="1">
        <v>15314120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15314120</v>
      </c>
      <c r="Q17" s="1"/>
    </row>
    <row r="18" spans="2:17" x14ac:dyDescent="0.3">
      <c r="B18" t="s">
        <v>0</v>
      </c>
      <c r="C18" t="s">
        <v>121</v>
      </c>
      <c r="D18" t="s">
        <v>122</v>
      </c>
      <c r="E18"/>
      <c r="F18" s="1">
        <v>207100000</v>
      </c>
      <c r="G18" s="1">
        <v>0</v>
      </c>
      <c r="H18" s="1">
        <v>0</v>
      </c>
      <c r="I18" s="1">
        <v>0</v>
      </c>
      <c r="J18" s="1">
        <v>0</v>
      </c>
      <c r="K18" s="1">
        <v>139450000</v>
      </c>
      <c r="L18" s="1">
        <v>139450000</v>
      </c>
      <c r="M18" s="1">
        <v>38000000</v>
      </c>
      <c r="N18" s="1">
        <v>0</v>
      </c>
      <c r="O18" s="1">
        <v>105650000</v>
      </c>
      <c r="Q18" s="1"/>
    </row>
    <row r="19" spans="2:17" x14ac:dyDescent="0.3">
      <c r="B19" t="s">
        <v>0</v>
      </c>
      <c r="C19" t="s">
        <v>123</v>
      </c>
      <c r="D19" t="s">
        <v>124</v>
      </c>
      <c r="E19"/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Q19" s="1"/>
    </row>
    <row r="20" spans="2:17" x14ac:dyDescent="0.3">
      <c r="B20" t="s">
        <v>0</v>
      </c>
      <c r="C20" t="s">
        <v>119</v>
      </c>
      <c r="D20" t="s">
        <v>125</v>
      </c>
      <c r="E20"/>
      <c r="F20" s="1">
        <v>20110000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20110000</v>
      </c>
      <c r="Q20" s="1"/>
    </row>
    <row r="21" spans="2:17" x14ac:dyDescent="0.3">
      <c r="B21" t="s">
        <v>0</v>
      </c>
      <c r="C21" t="s">
        <v>126</v>
      </c>
      <c r="D21" t="s">
        <v>127</v>
      </c>
      <c r="E21"/>
      <c r="F21" s="1">
        <v>26250000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26250000</v>
      </c>
      <c r="Q21" s="1"/>
    </row>
    <row r="22" spans="2:17" x14ac:dyDescent="0.3">
      <c r="B22" t="s">
        <v>0</v>
      </c>
      <c r="C22" t="s">
        <v>128</v>
      </c>
      <c r="D22" t="s">
        <v>129</v>
      </c>
      <c r="E22"/>
      <c r="F22" s="1">
        <v>152729000</v>
      </c>
      <c r="G22" s="1">
        <v>0</v>
      </c>
      <c r="H22" s="1">
        <v>0</v>
      </c>
      <c r="I22" s="1">
        <v>0</v>
      </c>
      <c r="J22" s="1">
        <v>0</v>
      </c>
      <c r="K22" s="1">
        <v>152729000</v>
      </c>
      <c r="L22" s="1">
        <v>152729000</v>
      </c>
      <c r="M22" s="1">
        <v>62279000</v>
      </c>
      <c r="N22" s="1">
        <v>0</v>
      </c>
      <c r="O22" s="1">
        <v>62279000</v>
      </c>
      <c r="Q22" s="1"/>
    </row>
    <row r="23" spans="2:17" x14ac:dyDescent="0.3">
      <c r="B23" t="s">
        <v>0</v>
      </c>
      <c r="C23" t="s">
        <v>130</v>
      </c>
      <c r="D23" t="s">
        <v>131</v>
      </c>
      <c r="E23"/>
      <c r="F23" s="1">
        <v>90890000</v>
      </c>
      <c r="G23" s="1">
        <v>0</v>
      </c>
      <c r="H23" s="1">
        <v>0</v>
      </c>
      <c r="I23" s="1">
        <v>0</v>
      </c>
      <c r="J23" s="1">
        <v>0</v>
      </c>
      <c r="K23" s="1">
        <v>90890000</v>
      </c>
      <c r="L23" s="1">
        <v>90890000</v>
      </c>
      <c r="M23" s="1">
        <v>0</v>
      </c>
      <c r="N23" s="1">
        <v>0</v>
      </c>
      <c r="O23" s="1">
        <v>0</v>
      </c>
      <c r="Q23" s="1"/>
    </row>
    <row r="24" spans="2:17" x14ac:dyDescent="0.3">
      <c r="B24" t="s">
        <v>0</v>
      </c>
      <c r="C24" t="s">
        <v>132</v>
      </c>
      <c r="D24" t="s">
        <v>133</v>
      </c>
      <c r="E24"/>
      <c r="F24" s="1">
        <v>334000000</v>
      </c>
      <c r="G24" s="1">
        <v>0</v>
      </c>
      <c r="H24" s="1">
        <v>0</v>
      </c>
      <c r="I24" s="1">
        <v>0</v>
      </c>
      <c r="J24" s="1">
        <v>0</v>
      </c>
      <c r="K24" s="1">
        <v>31800000</v>
      </c>
      <c r="L24" s="1">
        <v>31800000</v>
      </c>
      <c r="M24" s="1">
        <v>18450000</v>
      </c>
      <c r="N24" s="1">
        <v>0</v>
      </c>
      <c r="O24" s="1">
        <v>320650000</v>
      </c>
      <c r="Q24" s="1"/>
    </row>
    <row r="25" spans="2:17" x14ac:dyDescent="0.3">
      <c r="B25" t="s">
        <v>0</v>
      </c>
      <c r="C25" t="s">
        <v>117</v>
      </c>
      <c r="D25" t="s">
        <v>134</v>
      </c>
      <c r="E25"/>
      <c r="F25" s="1">
        <v>19000000</v>
      </c>
      <c r="G25" s="1">
        <v>0</v>
      </c>
      <c r="H25" s="1">
        <v>0</v>
      </c>
      <c r="I25" s="1">
        <v>0</v>
      </c>
      <c r="J25" s="1">
        <v>0</v>
      </c>
      <c r="K25" s="1">
        <v>19000000</v>
      </c>
      <c r="L25" s="1">
        <v>19000000</v>
      </c>
      <c r="M25" s="1">
        <v>0</v>
      </c>
      <c r="N25" s="1">
        <v>0</v>
      </c>
      <c r="O25" s="1">
        <v>0</v>
      </c>
      <c r="Q25" s="1"/>
    </row>
    <row r="26" spans="2:17" x14ac:dyDescent="0.3">
      <c r="B26" t="s">
        <v>0</v>
      </c>
      <c r="C26" t="s">
        <v>135</v>
      </c>
      <c r="D26" t="s">
        <v>136</v>
      </c>
      <c r="E26"/>
      <c r="F26" s="1">
        <v>28000000</v>
      </c>
      <c r="G26" s="1">
        <v>0</v>
      </c>
      <c r="H26" s="1">
        <v>0</v>
      </c>
      <c r="I26" s="1">
        <v>0</v>
      </c>
      <c r="J26" s="1">
        <v>0</v>
      </c>
      <c r="K26" s="1">
        <v>28000000</v>
      </c>
      <c r="L26" s="1">
        <v>28000000</v>
      </c>
      <c r="M26" s="1">
        <v>28000000</v>
      </c>
      <c r="N26" s="1">
        <v>0</v>
      </c>
      <c r="O26" s="1">
        <v>28000000</v>
      </c>
      <c r="Q26" s="1"/>
    </row>
    <row r="27" spans="2:17" x14ac:dyDescent="0.3">
      <c r="B27" t="s">
        <v>0</v>
      </c>
      <c r="C27" t="s">
        <v>137</v>
      </c>
      <c r="D27" t="s">
        <v>138</v>
      </c>
      <c r="E27"/>
      <c r="F27" s="1">
        <v>517900000</v>
      </c>
      <c r="G27" s="1">
        <v>0</v>
      </c>
      <c r="H27" s="1">
        <v>0</v>
      </c>
      <c r="I27" s="1">
        <v>0</v>
      </c>
      <c r="J27" s="1">
        <v>0</v>
      </c>
      <c r="K27" s="1">
        <v>132600000</v>
      </c>
      <c r="L27" s="1">
        <v>132600000</v>
      </c>
      <c r="M27" s="1">
        <v>29400000</v>
      </c>
      <c r="N27" s="1">
        <v>0</v>
      </c>
      <c r="O27" s="1">
        <v>414700000</v>
      </c>
      <c r="Q27" s="1"/>
    </row>
    <row r="28" spans="2:17" x14ac:dyDescent="0.3">
      <c r="B28" t="s">
        <v>0</v>
      </c>
      <c r="C28" t="s">
        <v>139</v>
      </c>
      <c r="D28" t="s">
        <v>140</v>
      </c>
      <c r="E28"/>
      <c r="F28" s="1">
        <v>5055000000</v>
      </c>
      <c r="G28" s="1">
        <v>0</v>
      </c>
      <c r="H28" s="1">
        <v>400000000</v>
      </c>
      <c r="I28" s="1">
        <v>241600000</v>
      </c>
      <c r="J28" s="1">
        <v>158400000</v>
      </c>
      <c r="K28" s="1">
        <v>2948195000</v>
      </c>
      <c r="L28" s="1">
        <v>3106595000</v>
      </c>
      <c r="M28" s="1">
        <v>421121000</v>
      </c>
      <c r="N28" s="1">
        <v>0</v>
      </c>
      <c r="O28" s="1">
        <v>2369526000</v>
      </c>
      <c r="Q28" s="1"/>
    </row>
    <row r="29" spans="2:17" x14ac:dyDescent="0.3">
      <c r="B29" t="s">
        <v>0</v>
      </c>
      <c r="C29" t="s">
        <v>141</v>
      </c>
      <c r="D29" t="s">
        <v>142</v>
      </c>
      <c r="E29"/>
      <c r="F29" s="1">
        <v>105590000</v>
      </c>
      <c r="G29" s="1">
        <v>0</v>
      </c>
      <c r="H29" s="1">
        <v>0</v>
      </c>
      <c r="I29" s="1">
        <v>0</v>
      </c>
      <c r="J29" s="1">
        <v>0</v>
      </c>
      <c r="K29" s="1">
        <v>64090000</v>
      </c>
      <c r="L29" s="1">
        <v>64090000</v>
      </c>
      <c r="M29" s="1">
        <v>0</v>
      </c>
      <c r="N29" s="1">
        <v>0</v>
      </c>
      <c r="O29" s="1">
        <v>41500000</v>
      </c>
      <c r="Q29" s="1"/>
    </row>
    <row r="30" spans="2:17" x14ac:dyDescent="0.3">
      <c r="B30" t="s">
        <v>0</v>
      </c>
      <c r="C30" t="s">
        <v>143</v>
      </c>
      <c r="D30" t="s">
        <v>144</v>
      </c>
      <c r="E30"/>
      <c r="F30" s="1">
        <v>22000000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22000000</v>
      </c>
      <c r="Q30" s="1"/>
    </row>
    <row r="31" spans="2:17" x14ac:dyDescent="0.3">
      <c r="B31" t="s">
        <v>0</v>
      </c>
      <c r="C31" t="s">
        <v>145</v>
      </c>
      <c r="D31" t="s">
        <v>146</v>
      </c>
      <c r="E31"/>
      <c r="F31" s="1">
        <v>175200000</v>
      </c>
      <c r="G31" s="1">
        <v>0</v>
      </c>
      <c r="H31" s="1">
        <v>0</v>
      </c>
      <c r="I31" s="1">
        <v>0</v>
      </c>
      <c r="J31" s="1">
        <v>0</v>
      </c>
      <c r="K31" s="1">
        <v>119300000</v>
      </c>
      <c r="L31" s="1">
        <v>119300000</v>
      </c>
      <c r="M31" s="1">
        <v>0</v>
      </c>
      <c r="N31" s="1">
        <v>0</v>
      </c>
      <c r="O31" s="1">
        <v>55900000</v>
      </c>
      <c r="Q31" s="1"/>
    </row>
    <row r="32" spans="2:17" x14ac:dyDescent="0.3">
      <c r="B32" t="s">
        <v>0</v>
      </c>
      <c r="C32" t="s">
        <v>147</v>
      </c>
      <c r="D32" t="s">
        <v>148</v>
      </c>
      <c r="E32"/>
      <c r="F32" s="1">
        <v>6000000</v>
      </c>
      <c r="G32" s="1">
        <v>0</v>
      </c>
      <c r="H32" s="1">
        <v>0</v>
      </c>
      <c r="I32" s="1">
        <v>0</v>
      </c>
      <c r="J32" s="1">
        <v>0</v>
      </c>
      <c r="K32" s="1">
        <v>6000000</v>
      </c>
      <c r="L32" s="1">
        <v>6000000</v>
      </c>
      <c r="M32" s="1">
        <v>6000000</v>
      </c>
      <c r="N32" s="1">
        <v>0</v>
      </c>
      <c r="O32" s="1">
        <v>6000000</v>
      </c>
      <c r="Q32" s="1"/>
    </row>
    <row r="33" spans="2:17" x14ac:dyDescent="0.3">
      <c r="B33" t="s">
        <v>0</v>
      </c>
      <c r="C33" t="s">
        <v>149</v>
      </c>
      <c r="D33" t="s">
        <v>150</v>
      </c>
      <c r="E33"/>
      <c r="F33" s="1">
        <v>44000000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44000000</v>
      </c>
      <c r="Q33" s="1"/>
    </row>
    <row r="34" spans="2:17" x14ac:dyDescent="0.3">
      <c r="B34" t="s">
        <v>0</v>
      </c>
      <c r="C34" t="s">
        <v>151</v>
      </c>
      <c r="D34" t="s">
        <v>152</v>
      </c>
      <c r="E34"/>
      <c r="F34" s="1">
        <v>174000000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174000000</v>
      </c>
      <c r="Q34" s="1"/>
    </row>
    <row r="36" spans="2:17" x14ac:dyDescent="0.3">
      <c r="E36" s="4">
        <f>SUM(E4:E35)</f>
        <v>12737000002</v>
      </c>
      <c r="F36" s="4">
        <f>SUM(F4:F35)</f>
        <v>12569770002</v>
      </c>
    </row>
    <row r="38" spans="2:17" x14ac:dyDescent="0.3">
      <c r="E38" s="1" t="s">
        <v>153</v>
      </c>
      <c r="F38" s="5">
        <f>+E36-F36</f>
        <v>167230000</v>
      </c>
    </row>
    <row r="41" spans="2:17" x14ac:dyDescent="0.3">
      <c r="E41" s="1" t="s">
        <v>154</v>
      </c>
      <c r="F41" s="1">
        <f>SUM(F15:F34)</f>
        <v>7524249120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0"/>
  <sheetViews>
    <sheetView topLeftCell="A97" workbookViewId="0">
      <selection activeCell="M118" sqref="M118"/>
    </sheetView>
  </sheetViews>
  <sheetFormatPr defaultRowHeight="16.5" x14ac:dyDescent="0.3"/>
  <cols>
    <col min="11" max="15" width="14.625" style="1" bestFit="1" customWidth="1"/>
    <col min="16" max="17" width="7.5" style="1" bestFit="1" customWidth="1"/>
    <col min="18" max="18" width="14.625" style="1" bestFit="1" customWidth="1"/>
  </cols>
  <sheetData>
    <row r="2" spans="1:18" x14ac:dyDescent="0.3">
      <c r="A2" t="s">
        <v>5</v>
      </c>
      <c r="B2" t="s">
        <v>6</v>
      </c>
      <c r="E2" t="s">
        <v>34</v>
      </c>
      <c r="F2" t="s">
        <v>82</v>
      </c>
      <c r="G2">
        <v>2</v>
      </c>
      <c r="H2" t="s">
        <v>18</v>
      </c>
      <c r="I2">
        <v>1</v>
      </c>
      <c r="J2">
        <v>0</v>
      </c>
      <c r="K2" s="1">
        <v>13640842</v>
      </c>
      <c r="L2" s="1">
        <v>13640842</v>
      </c>
      <c r="M2" s="1">
        <v>13640842</v>
      </c>
      <c r="N2" s="1">
        <v>13640842</v>
      </c>
      <c r="O2" s="1">
        <v>13640842</v>
      </c>
      <c r="P2" s="1" t="s">
        <v>17</v>
      </c>
      <c r="Q2" s="1" t="s">
        <v>17</v>
      </c>
      <c r="R2" s="1">
        <v>13640842</v>
      </c>
    </row>
    <row r="3" spans="1:18" x14ac:dyDescent="0.3">
      <c r="A3" t="s">
        <v>5</v>
      </c>
      <c r="B3" t="s">
        <v>6</v>
      </c>
      <c r="E3" t="s">
        <v>34</v>
      </c>
      <c r="F3" t="s">
        <v>82</v>
      </c>
      <c r="G3">
        <v>3</v>
      </c>
      <c r="H3" t="s">
        <v>18</v>
      </c>
      <c r="I3">
        <v>1</v>
      </c>
      <c r="J3">
        <v>0</v>
      </c>
      <c r="K3" s="1">
        <v>10155624</v>
      </c>
      <c r="L3" s="1">
        <v>10155624</v>
      </c>
      <c r="M3" s="1">
        <v>10155624</v>
      </c>
      <c r="N3" s="1">
        <v>10155624</v>
      </c>
      <c r="O3" s="1">
        <v>10155624</v>
      </c>
      <c r="P3" s="1" t="s">
        <v>17</v>
      </c>
      <c r="Q3" s="1" t="s">
        <v>17</v>
      </c>
      <c r="R3" s="1">
        <v>10155624</v>
      </c>
    </row>
    <row r="4" spans="1:18" x14ac:dyDescent="0.3">
      <c r="A4" t="s">
        <v>5</v>
      </c>
      <c r="B4" t="s">
        <v>6</v>
      </c>
      <c r="E4" t="s">
        <v>34</v>
      </c>
      <c r="F4" t="s">
        <v>82</v>
      </c>
      <c r="G4">
        <v>5</v>
      </c>
      <c r="H4" t="s">
        <v>18</v>
      </c>
      <c r="I4">
        <v>1</v>
      </c>
      <c r="J4">
        <v>0</v>
      </c>
      <c r="K4" s="1">
        <v>2289870</v>
      </c>
      <c r="L4" s="1">
        <v>2289870</v>
      </c>
      <c r="M4" s="1">
        <v>2289870</v>
      </c>
      <c r="N4" s="1">
        <v>2289870</v>
      </c>
      <c r="O4" s="1">
        <v>2289870</v>
      </c>
      <c r="P4" s="1" t="s">
        <v>17</v>
      </c>
      <c r="Q4" s="1" t="s">
        <v>17</v>
      </c>
      <c r="R4" s="1">
        <v>2289870</v>
      </c>
    </row>
    <row r="5" spans="1:18" x14ac:dyDescent="0.3">
      <c r="A5" t="s">
        <v>5</v>
      </c>
      <c r="B5" t="s">
        <v>6</v>
      </c>
      <c r="E5" t="s">
        <v>38</v>
      </c>
      <c r="F5" t="s">
        <v>83</v>
      </c>
      <c r="G5">
        <v>2</v>
      </c>
      <c r="H5" t="s">
        <v>18</v>
      </c>
      <c r="I5">
        <v>1</v>
      </c>
      <c r="J5">
        <v>0</v>
      </c>
      <c r="K5" s="1">
        <v>657581</v>
      </c>
      <c r="L5" s="1">
        <v>657581</v>
      </c>
      <c r="M5" s="1">
        <v>657581</v>
      </c>
      <c r="N5" s="1">
        <v>657581</v>
      </c>
      <c r="O5" s="1">
        <v>657581</v>
      </c>
      <c r="P5" s="1" t="s">
        <v>17</v>
      </c>
      <c r="Q5" s="1" t="s">
        <v>17</v>
      </c>
      <c r="R5" s="1">
        <v>657581</v>
      </c>
    </row>
    <row r="6" spans="1:18" x14ac:dyDescent="0.3">
      <c r="A6" t="s">
        <v>5</v>
      </c>
      <c r="B6" t="s">
        <v>6</v>
      </c>
      <c r="E6" t="s">
        <v>38</v>
      </c>
      <c r="F6" t="s">
        <v>83</v>
      </c>
      <c r="G6">
        <v>3</v>
      </c>
      <c r="H6" t="s">
        <v>18</v>
      </c>
      <c r="I6">
        <v>1</v>
      </c>
      <c r="J6">
        <v>0</v>
      </c>
      <c r="K6" s="1">
        <v>489505</v>
      </c>
      <c r="L6" s="1">
        <v>489505</v>
      </c>
      <c r="M6" s="1">
        <v>489505</v>
      </c>
      <c r="N6" s="1">
        <v>489505</v>
      </c>
      <c r="O6" s="1">
        <v>489505</v>
      </c>
      <c r="P6" s="1" t="s">
        <v>17</v>
      </c>
      <c r="Q6" s="1" t="s">
        <v>17</v>
      </c>
      <c r="R6" s="1">
        <v>489505</v>
      </c>
    </row>
    <row r="7" spans="1:18" x14ac:dyDescent="0.3">
      <c r="A7" t="s">
        <v>5</v>
      </c>
      <c r="B7" t="s">
        <v>6</v>
      </c>
      <c r="E7" t="s">
        <v>38</v>
      </c>
      <c r="F7" t="s">
        <v>83</v>
      </c>
      <c r="G7">
        <v>4</v>
      </c>
      <c r="H7" t="s">
        <v>18</v>
      </c>
      <c r="I7">
        <v>1</v>
      </c>
      <c r="J7">
        <v>0</v>
      </c>
      <c r="K7" s="1">
        <v>142485</v>
      </c>
      <c r="L7" s="1">
        <v>142485</v>
      </c>
      <c r="M7" s="1">
        <v>142485</v>
      </c>
      <c r="N7" s="1">
        <v>142485</v>
      </c>
      <c r="O7" s="1">
        <v>142485</v>
      </c>
      <c r="P7" s="1" t="s">
        <v>17</v>
      </c>
      <c r="Q7" s="1" t="s">
        <v>17</v>
      </c>
      <c r="R7" s="1">
        <v>142485</v>
      </c>
    </row>
    <row r="8" spans="1:18" x14ac:dyDescent="0.3">
      <c r="A8" t="s">
        <v>5</v>
      </c>
      <c r="B8" t="s">
        <v>6</v>
      </c>
      <c r="E8" t="s">
        <v>55</v>
      </c>
      <c r="F8" t="s">
        <v>84</v>
      </c>
      <c r="G8">
        <v>2</v>
      </c>
      <c r="H8" t="s">
        <v>18</v>
      </c>
      <c r="I8">
        <v>1</v>
      </c>
      <c r="J8">
        <v>0</v>
      </c>
      <c r="K8" s="1">
        <v>4541399</v>
      </c>
      <c r="L8" s="1">
        <v>4541399</v>
      </c>
      <c r="M8" s="1">
        <v>4541399</v>
      </c>
      <c r="N8" s="1">
        <v>4541399</v>
      </c>
      <c r="O8" s="1">
        <v>4541399</v>
      </c>
      <c r="P8" s="1" t="s">
        <v>17</v>
      </c>
      <c r="Q8" s="1" t="s">
        <v>17</v>
      </c>
      <c r="R8" s="1">
        <v>4541399</v>
      </c>
    </row>
    <row r="9" spans="1:18" x14ac:dyDescent="0.3">
      <c r="A9" t="s">
        <v>5</v>
      </c>
      <c r="B9" t="s">
        <v>6</v>
      </c>
      <c r="E9" t="s">
        <v>55</v>
      </c>
      <c r="F9" t="s">
        <v>84</v>
      </c>
      <c r="G9">
        <v>3</v>
      </c>
      <c r="H9" t="s">
        <v>18</v>
      </c>
      <c r="I9">
        <v>1</v>
      </c>
      <c r="J9">
        <v>0</v>
      </c>
      <c r="K9" s="1">
        <v>5445424</v>
      </c>
      <c r="L9" s="1">
        <v>5445424</v>
      </c>
      <c r="M9" s="1">
        <v>5445424</v>
      </c>
      <c r="N9" s="1">
        <v>5445424</v>
      </c>
      <c r="O9" s="1">
        <v>5445424</v>
      </c>
      <c r="P9" s="1" t="s">
        <v>17</v>
      </c>
      <c r="Q9" s="1" t="s">
        <v>17</v>
      </c>
      <c r="R9" s="1">
        <v>5445424</v>
      </c>
    </row>
    <row r="10" spans="1:18" x14ac:dyDescent="0.3">
      <c r="A10" t="s">
        <v>5</v>
      </c>
      <c r="B10" t="s">
        <v>6</v>
      </c>
      <c r="E10" t="s">
        <v>55</v>
      </c>
      <c r="F10" t="s">
        <v>84</v>
      </c>
      <c r="G10">
        <v>4</v>
      </c>
      <c r="H10" t="s">
        <v>18</v>
      </c>
      <c r="I10">
        <v>1</v>
      </c>
      <c r="J10">
        <v>0</v>
      </c>
      <c r="K10" s="1">
        <v>1019334</v>
      </c>
      <c r="L10" s="1">
        <v>1019334</v>
      </c>
      <c r="M10" s="1">
        <v>1019334</v>
      </c>
      <c r="N10" s="1">
        <v>1019334</v>
      </c>
      <c r="O10" s="1">
        <v>1019334</v>
      </c>
      <c r="P10" s="1" t="s">
        <v>17</v>
      </c>
      <c r="Q10" s="1" t="s">
        <v>17</v>
      </c>
      <c r="R10" s="1">
        <v>1019334</v>
      </c>
    </row>
    <row r="11" spans="1:18" x14ac:dyDescent="0.3">
      <c r="A11" t="s">
        <v>5</v>
      </c>
      <c r="B11" t="s">
        <v>6</v>
      </c>
      <c r="E11" t="s">
        <v>51</v>
      </c>
      <c r="F11" t="s">
        <v>85</v>
      </c>
      <c r="G11">
        <v>2</v>
      </c>
      <c r="H11" t="s">
        <v>18</v>
      </c>
      <c r="I11">
        <v>1</v>
      </c>
      <c r="J11">
        <v>0</v>
      </c>
      <c r="K11" s="1">
        <v>325962</v>
      </c>
      <c r="L11" s="1">
        <v>325962</v>
      </c>
      <c r="M11" s="1">
        <v>325962</v>
      </c>
      <c r="N11" s="1">
        <v>325962</v>
      </c>
      <c r="O11" s="1">
        <v>325962</v>
      </c>
      <c r="P11" s="1" t="s">
        <v>17</v>
      </c>
      <c r="Q11" s="1" t="s">
        <v>17</v>
      </c>
      <c r="R11" s="1">
        <v>325962</v>
      </c>
    </row>
    <row r="12" spans="1:18" x14ac:dyDescent="0.3">
      <c r="A12" t="s">
        <v>5</v>
      </c>
      <c r="B12" t="s">
        <v>6</v>
      </c>
      <c r="E12" t="s">
        <v>63</v>
      </c>
      <c r="F12" t="s">
        <v>86</v>
      </c>
      <c r="G12">
        <v>3</v>
      </c>
      <c r="H12" t="s">
        <v>18</v>
      </c>
      <c r="I12">
        <v>1</v>
      </c>
      <c r="J12">
        <v>0</v>
      </c>
      <c r="K12" s="1">
        <v>6824832</v>
      </c>
      <c r="L12" s="1">
        <v>6824832</v>
      </c>
      <c r="M12" s="1">
        <v>6824832</v>
      </c>
      <c r="N12" s="1">
        <v>6824832</v>
      </c>
      <c r="O12" s="1">
        <v>6824832</v>
      </c>
      <c r="P12" s="1" t="s">
        <v>17</v>
      </c>
      <c r="Q12" s="1" t="s">
        <v>17</v>
      </c>
      <c r="R12" s="1">
        <v>6824832</v>
      </c>
    </row>
    <row r="13" spans="1:18" x14ac:dyDescent="0.3">
      <c r="A13" t="s">
        <v>5</v>
      </c>
      <c r="B13" t="s">
        <v>6</v>
      </c>
      <c r="E13" t="s">
        <v>63</v>
      </c>
      <c r="F13" t="s">
        <v>86</v>
      </c>
      <c r="G13">
        <v>4</v>
      </c>
      <c r="H13" t="s">
        <v>18</v>
      </c>
      <c r="I13">
        <v>1</v>
      </c>
      <c r="J13">
        <v>0</v>
      </c>
      <c r="K13" s="1">
        <v>1445785</v>
      </c>
      <c r="L13" s="1">
        <v>1445785</v>
      </c>
      <c r="M13" s="1">
        <v>1445785</v>
      </c>
      <c r="N13" s="1">
        <v>1445785</v>
      </c>
      <c r="O13" s="1">
        <v>1445785</v>
      </c>
      <c r="P13" s="1" t="s">
        <v>17</v>
      </c>
      <c r="Q13" s="1" t="s">
        <v>17</v>
      </c>
      <c r="R13" s="1">
        <v>1445785</v>
      </c>
    </row>
    <row r="14" spans="1:18" x14ac:dyDescent="0.3">
      <c r="A14" t="s">
        <v>5</v>
      </c>
      <c r="B14" t="s">
        <v>6</v>
      </c>
      <c r="E14" t="s">
        <v>67</v>
      </c>
      <c r="F14" t="s">
        <v>87</v>
      </c>
      <c r="G14">
        <v>2</v>
      </c>
      <c r="H14" t="s">
        <v>16</v>
      </c>
      <c r="I14">
        <v>1</v>
      </c>
      <c r="J14">
        <v>0</v>
      </c>
      <c r="K14" s="1">
        <v>64264857</v>
      </c>
      <c r="L14" s="1">
        <v>64264857</v>
      </c>
      <c r="M14" s="1">
        <v>64264857</v>
      </c>
      <c r="N14" s="1">
        <v>64264857</v>
      </c>
      <c r="O14" s="1">
        <v>64264857</v>
      </c>
      <c r="P14" s="1" t="s">
        <v>17</v>
      </c>
      <c r="Q14" s="1" t="s">
        <v>17</v>
      </c>
      <c r="R14" s="1">
        <v>64264857</v>
      </c>
    </row>
    <row r="15" spans="1:18" x14ac:dyDescent="0.3">
      <c r="A15" t="s">
        <v>5</v>
      </c>
      <c r="B15" t="s">
        <v>6</v>
      </c>
      <c r="E15" t="s">
        <v>67</v>
      </c>
      <c r="F15" t="s">
        <v>87</v>
      </c>
      <c r="G15">
        <v>3</v>
      </c>
      <c r="H15" t="s">
        <v>16</v>
      </c>
      <c r="I15">
        <v>1</v>
      </c>
      <c r="J15">
        <v>0</v>
      </c>
      <c r="K15" s="1">
        <v>77057601</v>
      </c>
      <c r="L15" s="1">
        <v>77057601</v>
      </c>
      <c r="M15" s="1">
        <v>77057601</v>
      </c>
      <c r="N15" s="1">
        <v>77057601</v>
      </c>
      <c r="O15" s="1">
        <v>77057601</v>
      </c>
      <c r="P15" s="1" t="s">
        <v>17</v>
      </c>
      <c r="Q15" s="1" t="s">
        <v>17</v>
      </c>
      <c r="R15" s="1">
        <v>77057601</v>
      </c>
    </row>
    <row r="16" spans="1:18" x14ac:dyDescent="0.3">
      <c r="A16" t="s">
        <v>5</v>
      </c>
      <c r="B16" t="s">
        <v>6</v>
      </c>
      <c r="E16" t="s">
        <v>67</v>
      </c>
      <c r="F16" t="s">
        <v>87</v>
      </c>
      <c r="G16">
        <v>4</v>
      </c>
      <c r="H16" t="s">
        <v>16</v>
      </c>
      <c r="I16">
        <v>1</v>
      </c>
      <c r="J16">
        <v>0</v>
      </c>
      <c r="K16" s="1">
        <v>13459279</v>
      </c>
      <c r="L16" s="1">
        <v>13459279</v>
      </c>
      <c r="M16" s="1">
        <v>13459279</v>
      </c>
      <c r="N16" s="1">
        <v>13459279</v>
      </c>
      <c r="O16" s="1">
        <v>13459279</v>
      </c>
      <c r="P16" s="1" t="s">
        <v>17</v>
      </c>
      <c r="Q16" s="1" t="s">
        <v>17</v>
      </c>
      <c r="R16" s="1">
        <v>13459279</v>
      </c>
    </row>
    <row r="17" spans="1:18" x14ac:dyDescent="0.3">
      <c r="A17" t="s">
        <v>5</v>
      </c>
      <c r="B17" t="s">
        <v>6</v>
      </c>
      <c r="E17" t="s">
        <v>57</v>
      </c>
      <c r="F17" t="s">
        <v>88</v>
      </c>
      <c r="G17">
        <v>3</v>
      </c>
      <c r="H17" t="s">
        <v>18</v>
      </c>
      <c r="I17">
        <v>1</v>
      </c>
      <c r="J17">
        <v>0</v>
      </c>
      <c r="K17" s="1">
        <v>7997574</v>
      </c>
      <c r="L17" s="1">
        <v>7997574</v>
      </c>
      <c r="M17" s="1">
        <v>7997574</v>
      </c>
      <c r="N17" s="1">
        <v>7997574</v>
      </c>
      <c r="O17" s="1">
        <v>7997574</v>
      </c>
      <c r="P17" s="1" t="s">
        <v>17</v>
      </c>
      <c r="Q17" s="1" t="s">
        <v>17</v>
      </c>
      <c r="R17" s="1">
        <v>7997574</v>
      </c>
    </row>
    <row r="18" spans="1:18" x14ac:dyDescent="0.3">
      <c r="A18" t="s">
        <v>5</v>
      </c>
      <c r="B18" t="s">
        <v>6</v>
      </c>
      <c r="E18" t="s">
        <v>57</v>
      </c>
      <c r="F18" t="s">
        <v>88</v>
      </c>
      <c r="G18">
        <v>4</v>
      </c>
      <c r="H18" t="s">
        <v>18</v>
      </c>
      <c r="I18">
        <v>1</v>
      </c>
      <c r="J18">
        <v>0</v>
      </c>
      <c r="K18" s="1">
        <v>5640142</v>
      </c>
      <c r="L18" s="1">
        <v>5640142</v>
      </c>
      <c r="M18" s="1">
        <v>5640142</v>
      </c>
      <c r="N18" s="1">
        <v>5640142</v>
      </c>
      <c r="O18" s="1">
        <v>5640142</v>
      </c>
      <c r="P18" s="1" t="s">
        <v>17</v>
      </c>
      <c r="Q18" s="1" t="s">
        <v>17</v>
      </c>
      <c r="R18" s="1">
        <v>5640142</v>
      </c>
    </row>
    <row r="19" spans="1:18" x14ac:dyDescent="0.3">
      <c r="A19" t="s">
        <v>5</v>
      </c>
      <c r="B19" t="s">
        <v>6</v>
      </c>
      <c r="E19" t="s">
        <v>57</v>
      </c>
      <c r="F19" t="s">
        <v>88</v>
      </c>
      <c r="G19">
        <v>5</v>
      </c>
      <c r="H19" t="s">
        <v>18</v>
      </c>
      <c r="I19">
        <v>1</v>
      </c>
      <c r="J19">
        <v>0</v>
      </c>
      <c r="K19" s="1">
        <v>1095582</v>
      </c>
      <c r="L19" s="1">
        <v>1095582</v>
      </c>
      <c r="M19" s="1">
        <v>1095582</v>
      </c>
      <c r="N19" s="1">
        <v>1095582</v>
      </c>
      <c r="O19" s="1">
        <v>1095582</v>
      </c>
      <c r="P19" s="1" t="s">
        <v>17</v>
      </c>
      <c r="Q19" s="1" t="s">
        <v>17</v>
      </c>
      <c r="R19" s="1">
        <v>1095582</v>
      </c>
    </row>
    <row r="20" spans="1:18" x14ac:dyDescent="0.3">
      <c r="A20" t="s">
        <v>5</v>
      </c>
      <c r="B20" t="s">
        <v>6</v>
      </c>
      <c r="E20" t="s">
        <v>63</v>
      </c>
      <c r="F20" t="s">
        <v>86</v>
      </c>
      <c r="G20">
        <v>6</v>
      </c>
      <c r="H20" t="s">
        <v>18</v>
      </c>
      <c r="I20">
        <v>1</v>
      </c>
      <c r="J20">
        <v>0</v>
      </c>
      <c r="K20" s="1">
        <v>5080426</v>
      </c>
      <c r="L20" s="1">
        <v>5080426</v>
      </c>
      <c r="M20" s="1">
        <v>5080426</v>
      </c>
      <c r="N20" s="1">
        <v>5080426</v>
      </c>
      <c r="O20" s="1">
        <v>5080426</v>
      </c>
      <c r="P20" s="1" t="s">
        <v>17</v>
      </c>
      <c r="Q20" s="1" t="s">
        <v>17</v>
      </c>
      <c r="R20" s="1">
        <v>5080426</v>
      </c>
    </row>
    <row r="21" spans="1:18" x14ac:dyDescent="0.3">
      <c r="A21" t="s">
        <v>5</v>
      </c>
      <c r="B21" t="s">
        <v>6</v>
      </c>
      <c r="E21" t="s">
        <v>48</v>
      </c>
      <c r="F21" t="s">
        <v>89</v>
      </c>
      <c r="G21">
        <v>3</v>
      </c>
      <c r="H21" t="s">
        <v>18</v>
      </c>
      <c r="I21">
        <v>1</v>
      </c>
      <c r="J21">
        <v>0</v>
      </c>
      <c r="K21" s="1">
        <v>13484674</v>
      </c>
      <c r="L21" s="1">
        <v>13484674</v>
      </c>
      <c r="M21" s="1">
        <v>13484674</v>
      </c>
      <c r="N21" s="1">
        <v>13484674</v>
      </c>
      <c r="O21" s="1">
        <v>13484674</v>
      </c>
      <c r="P21" s="1" t="s">
        <v>17</v>
      </c>
      <c r="Q21" s="1" t="s">
        <v>17</v>
      </c>
      <c r="R21" s="1">
        <v>13484674</v>
      </c>
    </row>
    <row r="22" spans="1:18" x14ac:dyDescent="0.3">
      <c r="A22" t="s">
        <v>5</v>
      </c>
      <c r="B22" t="s">
        <v>6</v>
      </c>
      <c r="E22" t="s">
        <v>48</v>
      </c>
      <c r="F22" t="s">
        <v>89</v>
      </c>
      <c r="G22">
        <v>4</v>
      </c>
      <c r="H22" t="s">
        <v>18</v>
      </c>
      <c r="I22">
        <v>1</v>
      </c>
      <c r="J22">
        <v>0</v>
      </c>
      <c r="K22" s="1">
        <v>9730934</v>
      </c>
      <c r="L22" s="1">
        <v>9730934</v>
      </c>
      <c r="M22" s="1">
        <v>9730934</v>
      </c>
      <c r="N22" s="1">
        <v>9730934</v>
      </c>
      <c r="O22" s="1">
        <v>9730934</v>
      </c>
      <c r="P22" s="1" t="s">
        <v>17</v>
      </c>
      <c r="Q22" s="1" t="s">
        <v>17</v>
      </c>
      <c r="R22" s="1">
        <v>9730934</v>
      </c>
    </row>
    <row r="23" spans="1:18" x14ac:dyDescent="0.3">
      <c r="A23" t="s">
        <v>5</v>
      </c>
      <c r="B23" t="s">
        <v>6</v>
      </c>
      <c r="E23" t="s">
        <v>48</v>
      </c>
      <c r="F23" t="s">
        <v>89</v>
      </c>
      <c r="G23">
        <v>5</v>
      </c>
      <c r="H23" t="s">
        <v>18</v>
      </c>
      <c r="I23">
        <v>1</v>
      </c>
      <c r="J23">
        <v>0</v>
      </c>
      <c r="K23" s="1">
        <v>1896720</v>
      </c>
      <c r="L23" s="1">
        <v>1896720</v>
      </c>
      <c r="M23" s="1">
        <v>1896720</v>
      </c>
      <c r="N23" s="1">
        <v>1896720</v>
      </c>
      <c r="O23" s="1">
        <v>1896720</v>
      </c>
      <c r="P23" s="1" t="s">
        <v>17</v>
      </c>
      <c r="Q23" s="1" t="s">
        <v>17</v>
      </c>
      <c r="R23" s="1">
        <v>1896720</v>
      </c>
    </row>
    <row r="24" spans="1:18" x14ac:dyDescent="0.3">
      <c r="A24" t="s">
        <v>5</v>
      </c>
      <c r="B24" t="s">
        <v>6</v>
      </c>
      <c r="E24" t="s">
        <v>44</v>
      </c>
      <c r="F24" t="s">
        <v>90</v>
      </c>
      <c r="G24">
        <v>3</v>
      </c>
      <c r="H24" t="s">
        <v>18</v>
      </c>
      <c r="I24">
        <v>1</v>
      </c>
      <c r="J24">
        <v>0</v>
      </c>
      <c r="K24" s="1">
        <v>848997</v>
      </c>
      <c r="L24" s="1">
        <v>848997</v>
      </c>
      <c r="M24" s="1">
        <v>848997</v>
      </c>
      <c r="N24" s="1">
        <v>848997</v>
      </c>
      <c r="O24" s="1">
        <v>848997</v>
      </c>
      <c r="P24" s="1" t="s">
        <v>17</v>
      </c>
      <c r="Q24" s="1" t="s">
        <v>17</v>
      </c>
      <c r="R24" s="1">
        <v>848997</v>
      </c>
    </row>
    <row r="25" spans="1:18" x14ac:dyDescent="0.3">
      <c r="A25" t="s">
        <v>5</v>
      </c>
      <c r="B25" t="s">
        <v>6</v>
      </c>
      <c r="E25" t="s">
        <v>44</v>
      </c>
      <c r="F25" t="s">
        <v>90</v>
      </c>
      <c r="G25">
        <v>4</v>
      </c>
      <c r="H25" t="s">
        <v>18</v>
      </c>
      <c r="I25">
        <v>1</v>
      </c>
      <c r="J25">
        <v>0</v>
      </c>
      <c r="K25" s="1">
        <v>1037293</v>
      </c>
      <c r="L25" s="1">
        <v>1037293</v>
      </c>
      <c r="M25" s="1">
        <v>1037293</v>
      </c>
      <c r="N25" s="1">
        <v>1037293</v>
      </c>
      <c r="O25" s="1">
        <v>1037293</v>
      </c>
      <c r="P25" s="1" t="s">
        <v>17</v>
      </c>
      <c r="Q25" s="1" t="s">
        <v>17</v>
      </c>
      <c r="R25" s="1">
        <v>1037293</v>
      </c>
    </row>
    <row r="26" spans="1:18" x14ac:dyDescent="0.3">
      <c r="A26" t="s">
        <v>5</v>
      </c>
      <c r="B26" t="s">
        <v>6</v>
      </c>
      <c r="E26" t="s">
        <v>44</v>
      </c>
      <c r="F26" t="s">
        <v>90</v>
      </c>
      <c r="G26">
        <v>6</v>
      </c>
      <c r="H26" t="s">
        <v>18</v>
      </c>
      <c r="I26">
        <v>1</v>
      </c>
      <c r="J26">
        <v>0</v>
      </c>
      <c r="K26" s="1">
        <v>799466</v>
      </c>
      <c r="L26" s="1">
        <v>799466</v>
      </c>
      <c r="M26" s="1">
        <v>799466</v>
      </c>
      <c r="N26" s="1">
        <v>799466</v>
      </c>
      <c r="O26" s="1">
        <v>799466</v>
      </c>
      <c r="P26" s="1" t="s">
        <v>17</v>
      </c>
      <c r="Q26" s="1" t="s">
        <v>17</v>
      </c>
      <c r="R26" s="1">
        <v>799466</v>
      </c>
    </row>
    <row r="27" spans="1:18" x14ac:dyDescent="0.3">
      <c r="A27" t="s">
        <v>5</v>
      </c>
      <c r="B27" t="s">
        <v>6</v>
      </c>
      <c r="E27" t="s">
        <v>41</v>
      </c>
      <c r="F27" t="s">
        <v>91</v>
      </c>
      <c r="G27">
        <v>4</v>
      </c>
      <c r="H27" t="s">
        <v>18</v>
      </c>
      <c r="I27">
        <v>1</v>
      </c>
      <c r="J27">
        <v>0</v>
      </c>
      <c r="K27" s="1">
        <v>267274</v>
      </c>
      <c r="L27" s="1">
        <v>267274</v>
      </c>
      <c r="M27" s="1">
        <v>267274</v>
      </c>
      <c r="N27" s="1">
        <v>267274</v>
      </c>
      <c r="O27" s="1">
        <v>267274</v>
      </c>
      <c r="P27" s="1" t="s">
        <v>17</v>
      </c>
      <c r="Q27" s="1" t="s">
        <v>17</v>
      </c>
      <c r="R27" s="1">
        <v>267274</v>
      </c>
    </row>
    <row r="28" spans="1:18" x14ac:dyDescent="0.3">
      <c r="A28" t="s">
        <v>5</v>
      </c>
      <c r="B28" t="s">
        <v>6</v>
      </c>
      <c r="E28" t="s">
        <v>41</v>
      </c>
      <c r="F28" t="s">
        <v>91</v>
      </c>
      <c r="G28">
        <v>5</v>
      </c>
      <c r="H28" t="s">
        <v>18</v>
      </c>
      <c r="I28">
        <v>1</v>
      </c>
      <c r="J28">
        <v>0</v>
      </c>
      <c r="K28" s="1">
        <v>1534846</v>
      </c>
      <c r="L28" s="1">
        <v>1534846</v>
      </c>
      <c r="M28" s="1">
        <v>1534846</v>
      </c>
      <c r="N28" s="1">
        <v>1534846</v>
      </c>
      <c r="O28" s="1">
        <v>1534846</v>
      </c>
      <c r="P28" s="1" t="s">
        <v>17</v>
      </c>
      <c r="Q28" s="1" t="s">
        <v>17</v>
      </c>
      <c r="R28" s="1">
        <v>1534846</v>
      </c>
    </row>
    <row r="29" spans="1:18" x14ac:dyDescent="0.3">
      <c r="A29" t="s">
        <v>5</v>
      </c>
      <c r="B29" t="s">
        <v>6</v>
      </c>
      <c r="E29" t="s">
        <v>41</v>
      </c>
      <c r="F29" t="s">
        <v>91</v>
      </c>
      <c r="G29">
        <v>6</v>
      </c>
      <c r="H29" t="s">
        <v>18</v>
      </c>
      <c r="I29">
        <v>1</v>
      </c>
      <c r="J29">
        <v>0</v>
      </c>
      <c r="K29" s="1">
        <v>1142695</v>
      </c>
      <c r="L29" s="1">
        <v>1142695</v>
      </c>
      <c r="M29" s="1">
        <v>1142695</v>
      </c>
      <c r="N29" s="1">
        <v>1142695</v>
      </c>
      <c r="O29" s="1">
        <v>1142695</v>
      </c>
      <c r="P29" s="1" t="s">
        <v>17</v>
      </c>
      <c r="Q29" s="1" t="s">
        <v>17</v>
      </c>
      <c r="R29" s="1">
        <v>1142695</v>
      </c>
    </row>
    <row r="30" spans="1:18" x14ac:dyDescent="0.3">
      <c r="A30" t="s">
        <v>5</v>
      </c>
      <c r="B30" t="s">
        <v>6</v>
      </c>
      <c r="E30" t="s">
        <v>61</v>
      </c>
      <c r="F30" t="s">
        <v>92</v>
      </c>
      <c r="G30">
        <v>3</v>
      </c>
      <c r="H30" t="s">
        <v>18</v>
      </c>
      <c r="I30">
        <v>1</v>
      </c>
      <c r="J30">
        <v>0</v>
      </c>
      <c r="K30" s="1">
        <v>23559128</v>
      </c>
      <c r="L30" s="1">
        <v>23559128</v>
      </c>
      <c r="M30" s="1">
        <v>23559128</v>
      </c>
      <c r="N30" s="1">
        <v>23559128</v>
      </c>
      <c r="O30" s="1">
        <v>23559128</v>
      </c>
      <c r="P30" s="1" t="s">
        <v>17</v>
      </c>
      <c r="Q30" s="1" t="s">
        <v>17</v>
      </c>
      <c r="R30" s="1">
        <v>23559128</v>
      </c>
    </row>
    <row r="31" spans="1:18" x14ac:dyDescent="0.3">
      <c r="A31" t="s">
        <v>5</v>
      </c>
      <c r="B31" t="s">
        <v>6</v>
      </c>
      <c r="E31" t="s">
        <v>61</v>
      </c>
      <c r="F31" t="s">
        <v>92</v>
      </c>
      <c r="G31">
        <v>4</v>
      </c>
      <c r="H31" t="s">
        <v>18</v>
      </c>
      <c r="I31">
        <v>1</v>
      </c>
      <c r="J31">
        <v>0</v>
      </c>
      <c r="K31" s="1">
        <v>17539802</v>
      </c>
      <c r="L31" s="1">
        <v>17539802</v>
      </c>
      <c r="M31" s="1">
        <v>17539802</v>
      </c>
      <c r="N31" s="1">
        <v>17539802</v>
      </c>
      <c r="O31" s="1">
        <v>17539802</v>
      </c>
      <c r="P31" s="1" t="s">
        <v>17</v>
      </c>
      <c r="Q31" s="1" t="s">
        <v>17</v>
      </c>
      <c r="R31" s="1">
        <v>17539802</v>
      </c>
    </row>
    <row r="32" spans="1:18" x14ac:dyDescent="0.3">
      <c r="A32" t="s">
        <v>5</v>
      </c>
      <c r="B32" t="s">
        <v>6</v>
      </c>
      <c r="E32" t="s">
        <v>61</v>
      </c>
      <c r="F32" t="s">
        <v>92</v>
      </c>
      <c r="G32">
        <v>5</v>
      </c>
      <c r="H32" t="s">
        <v>18</v>
      </c>
      <c r="I32">
        <v>1</v>
      </c>
      <c r="J32">
        <v>0</v>
      </c>
      <c r="K32" s="1">
        <v>4002463</v>
      </c>
      <c r="L32" s="1">
        <v>4002463</v>
      </c>
      <c r="M32" s="1">
        <v>4002463</v>
      </c>
      <c r="N32" s="1">
        <v>4002463</v>
      </c>
      <c r="O32" s="1">
        <v>4002463</v>
      </c>
      <c r="P32" s="1" t="s">
        <v>17</v>
      </c>
      <c r="Q32" s="1" t="s">
        <v>17</v>
      </c>
      <c r="R32" s="1">
        <v>4002463</v>
      </c>
    </row>
    <row r="33" spans="1:18" x14ac:dyDescent="0.3">
      <c r="A33" t="s">
        <v>5</v>
      </c>
      <c r="B33" t="s">
        <v>6</v>
      </c>
      <c r="E33" t="s">
        <v>52</v>
      </c>
      <c r="F33" t="s">
        <v>93</v>
      </c>
      <c r="G33">
        <v>1</v>
      </c>
      <c r="H33" t="s">
        <v>18</v>
      </c>
      <c r="I33">
        <v>1</v>
      </c>
      <c r="J33">
        <v>1</v>
      </c>
      <c r="K33" s="1">
        <v>-325962</v>
      </c>
      <c r="L33" s="1">
        <v>-325962</v>
      </c>
      <c r="M33" s="1">
        <v>-325962</v>
      </c>
      <c r="N33" s="1">
        <v>-325962</v>
      </c>
      <c r="O33" s="1">
        <v>-325962</v>
      </c>
      <c r="P33" s="1" t="s">
        <v>17</v>
      </c>
      <c r="Q33" s="1" t="s">
        <v>17</v>
      </c>
      <c r="R33" s="1">
        <v>-325962</v>
      </c>
    </row>
    <row r="34" spans="1:18" x14ac:dyDescent="0.3">
      <c r="A34" t="s">
        <v>5</v>
      </c>
      <c r="B34" t="s">
        <v>6</v>
      </c>
      <c r="E34" t="s">
        <v>58</v>
      </c>
      <c r="F34" t="s">
        <v>94</v>
      </c>
      <c r="G34">
        <v>2</v>
      </c>
      <c r="H34" t="s">
        <v>18</v>
      </c>
      <c r="I34">
        <v>1</v>
      </c>
      <c r="J34">
        <v>0</v>
      </c>
      <c r="K34" s="1">
        <v>-7997574</v>
      </c>
      <c r="L34" s="1">
        <v>-7997574</v>
      </c>
      <c r="M34" s="1">
        <v>-7997574</v>
      </c>
      <c r="N34" s="1">
        <v>-7997574</v>
      </c>
      <c r="O34" s="1">
        <v>-7997574</v>
      </c>
      <c r="P34" s="1" t="s">
        <v>17</v>
      </c>
      <c r="Q34" s="1" t="s">
        <v>17</v>
      </c>
      <c r="R34" s="1">
        <v>-7997574</v>
      </c>
    </row>
    <row r="35" spans="1:18" x14ac:dyDescent="0.3">
      <c r="A35" t="s">
        <v>5</v>
      </c>
      <c r="B35" t="s">
        <v>6</v>
      </c>
      <c r="E35" t="s">
        <v>58</v>
      </c>
      <c r="F35" t="s">
        <v>94</v>
      </c>
      <c r="G35">
        <v>3</v>
      </c>
      <c r="H35" t="s">
        <v>18</v>
      </c>
      <c r="I35">
        <v>1</v>
      </c>
      <c r="J35">
        <v>0</v>
      </c>
      <c r="K35" s="1">
        <v>-5640142</v>
      </c>
      <c r="L35" s="1">
        <v>-5640142</v>
      </c>
      <c r="M35" s="1">
        <v>-5640142</v>
      </c>
      <c r="N35" s="1">
        <v>-5640142</v>
      </c>
      <c r="O35" s="1">
        <v>-5640142</v>
      </c>
      <c r="P35" s="1" t="s">
        <v>17</v>
      </c>
      <c r="Q35" s="1" t="s">
        <v>17</v>
      </c>
      <c r="R35" s="1">
        <v>-5640142</v>
      </c>
    </row>
    <row r="36" spans="1:18" x14ac:dyDescent="0.3">
      <c r="A36" t="s">
        <v>5</v>
      </c>
      <c r="B36" t="s">
        <v>6</v>
      </c>
      <c r="E36" t="s">
        <v>58</v>
      </c>
      <c r="F36" t="s">
        <v>94</v>
      </c>
      <c r="G36">
        <v>4</v>
      </c>
      <c r="H36" t="s">
        <v>18</v>
      </c>
      <c r="I36">
        <v>1</v>
      </c>
      <c r="J36">
        <v>0</v>
      </c>
      <c r="K36" s="1">
        <v>-1095582</v>
      </c>
      <c r="L36" s="1">
        <v>-1095582</v>
      </c>
      <c r="M36" s="1">
        <v>-1095582</v>
      </c>
      <c r="N36" s="1">
        <v>-1095582</v>
      </c>
      <c r="O36" s="1">
        <v>-1095582</v>
      </c>
      <c r="P36" s="1" t="s">
        <v>17</v>
      </c>
      <c r="Q36" s="1" t="s">
        <v>17</v>
      </c>
      <c r="R36" s="1">
        <v>-1095582</v>
      </c>
    </row>
    <row r="37" spans="1:18" x14ac:dyDescent="0.3">
      <c r="A37" t="s">
        <v>5</v>
      </c>
      <c r="B37" t="s">
        <v>6</v>
      </c>
      <c r="E37" t="s">
        <v>39</v>
      </c>
      <c r="F37" t="s">
        <v>95</v>
      </c>
      <c r="G37">
        <v>2</v>
      </c>
      <c r="H37" t="s">
        <v>18</v>
      </c>
      <c r="I37">
        <v>1</v>
      </c>
      <c r="J37">
        <v>0</v>
      </c>
      <c r="K37" s="1">
        <v>-657581</v>
      </c>
      <c r="L37" s="1">
        <v>-657581</v>
      </c>
      <c r="M37" s="1">
        <v>-657581</v>
      </c>
      <c r="N37" s="1">
        <v>-657581</v>
      </c>
      <c r="O37" s="1">
        <v>-657581</v>
      </c>
      <c r="P37" s="1" t="s">
        <v>17</v>
      </c>
      <c r="Q37" s="1" t="s">
        <v>17</v>
      </c>
      <c r="R37" s="1">
        <v>-657581</v>
      </c>
    </row>
    <row r="38" spans="1:18" x14ac:dyDescent="0.3">
      <c r="A38" t="s">
        <v>5</v>
      </c>
      <c r="B38" t="s">
        <v>6</v>
      </c>
      <c r="E38" t="s">
        <v>39</v>
      </c>
      <c r="F38" t="s">
        <v>95</v>
      </c>
      <c r="G38">
        <v>3</v>
      </c>
      <c r="H38" t="s">
        <v>18</v>
      </c>
      <c r="I38">
        <v>1</v>
      </c>
      <c r="J38">
        <v>0</v>
      </c>
      <c r="K38" s="1">
        <v>-489505</v>
      </c>
      <c r="L38" s="1">
        <v>-489505</v>
      </c>
      <c r="M38" s="1">
        <v>-489505</v>
      </c>
      <c r="N38" s="1">
        <v>-489505</v>
      </c>
      <c r="O38" s="1">
        <v>-489505</v>
      </c>
      <c r="P38" s="1" t="s">
        <v>17</v>
      </c>
      <c r="Q38" s="1" t="s">
        <v>17</v>
      </c>
      <c r="R38" s="1">
        <v>-489505</v>
      </c>
    </row>
    <row r="39" spans="1:18" x14ac:dyDescent="0.3">
      <c r="A39" t="s">
        <v>5</v>
      </c>
      <c r="B39" t="s">
        <v>6</v>
      </c>
      <c r="E39" t="s">
        <v>39</v>
      </c>
      <c r="F39" t="s">
        <v>95</v>
      </c>
      <c r="G39">
        <v>4</v>
      </c>
      <c r="H39" t="s">
        <v>18</v>
      </c>
      <c r="I39">
        <v>1</v>
      </c>
      <c r="J39">
        <v>0</v>
      </c>
      <c r="K39" s="1">
        <v>-142485</v>
      </c>
      <c r="L39" s="1">
        <v>-142485</v>
      </c>
      <c r="M39" s="1">
        <v>-142485</v>
      </c>
      <c r="N39" s="1">
        <v>-142485</v>
      </c>
      <c r="O39" s="1">
        <v>-142485</v>
      </c>
      <c r="P39" s="1" t="s">
        <v>17</v>
      </c>
      <c r="Q39" s="1" t="s">
        <v>17</v>
      </c>
      <c r="R39" s="1">
        <v>-142485</v>
      </c>
    </row>
    <row r="40" spans="1:18" x14ac:dyDescent="0.3">
      <c r="A40" t="s">
        <v>5</v>
      </c>
      <c r="B40" t="s">
        <v>6</v>
      </c>
      <c r="E40" t="s">
        <v>68</v>
      </c>
      <c r="F40" t="s">
        <v>96</v>
      </c>
      <c r="G40">
        <v>2</v>
      </c>
      <c r="H40" t="s">
        <v>18</v>
      </c>
      <c r="I40">
        <v>1</v>
      </c>
      <c r="J40">
        <v>0</v>
      </c>
      <c r="K40" s="1">
        <v>2368116</v>
      </c>
      <c r="L40" s="1">
        <v>2368116</v>
      </c>
      <c r="M40" s="1">
        <v>2368116</v>
      </c>
      <c r="N40" s="1">
        <v>2368116</v>
      </c>
      <c r="O40" s="1">
        <v>2368116</v>
      </c>
      <c r="P40" s="1" t="s">
        <v>17</v>
      </c>
      <c r="Q40" s="1" t="s">
        <v>17</v>
      </c>
      <c r="R40" s="1">
        <v>2368116</v>
      </c>
    </row>
    <row r="41" spans="1:18" x14ac:dyDescent="0.3">
      <c r="A41" t="s">
        <v>5</v>
      </c>
      <c r="B41" t="s">
        <v>6</v>
      </c>
      <c r="E41" t="s">
        <v>68</v>
      </c>
      <c r="F41" t="s">
        <v>96</v>
      </c>
      <c r="G41">
        <v>3</v>
      </c>
      <c r="H41" t="s">
        <v>18</v>
      </c>
      <c r="I41">
        <v>1</v>
      </c>
      <c r="J41">
        <v>0</v>
      </c>
      <c r="K41" s="1">
        <v>2839519</v>
      </c>
      <c r="L41" s="1">
        <v>2839519</v>
      </c>
      <c r="M41" s="1">
        <v>2839519</v>
      </c>
      <c r="N41" s="1">
        <v>2839519</v>
      </c>
      <c r="O41" s="1">
        <v>2839519</v>
      </c>
      <c r="P41" s="1" t="s">
        <v>17</v>
      </c>
      <c r="Q41" s="1" t="s">
        <v>17</v>
      </c>
      <c r="R41" s="1">
        <v>2839519</v>
      </c>
    </row>
    <row r="42" spans="1:18" x14ac:dyDescent="0.3">
      <c r="A42" t="s">
        <v>5</v>
      </c>
      <c r="B42" t="s">
        <v>6</v>
      </c>
      <c r="E42" t="s">
        <v>68</v>
      </c>
      <c r="F42" t="s">
        <v>96</v>
      </c>
      <c r="G42">
        <v>4</v>
      </c>
      <c r="H42" t="s">
        <v>18</v>
      </c>
      <c r="I42">
        <v>1</v>
      </c>
      <c r="J42">
        <v>0</v>
      </c>
      <c r="K42" s="1">
        <v>471175</v>
      </c>
      <c r="L42" s="1">
        <v>471175</v>
      </c>
      <c r="M42" s="1">
        <v>471175</v>
      </c>
      <c r="N42" s="1">
        <v>471175</v>
      </c>
      <c r="O42" s="1">
        <v>471175</v>
      </c>
      <c r="P42" s="1" t="s">
        <v>17</v>
      </c>
      <c r="Q42" s="1" t="s">
        <v>17</v>
      </c>
      <c r="R42" s="1">
        <v>471175</v>
      </c>
    </row>
    <row r="43" spans="1:18" x14ac:dyDescent="0.3">
      <c r="A43" t="s">
        <v>5</v>
      </c>
      <c r="B43" t="s">
        <v>6</v>
      </c>
      <c r="E43" t="s">
        <v>42</v>
      </c>
      <c r="F43" t="s">
        <v>97</v>
      </c>
      <c r="G43">
        <v>3</v>
      </c>
      <c r="H43" t="s">
        <v>18</v>
      </c>
      <c r="I43">
        <v>1</v>
      </c>
      <c r="J43">
        <v>0</v>
      </c>
      <c r="K43" s="1">
        <v>-28938</v>
      </c>
      <c r="L43" s="1">
        <v>-28938</v>
      </c>
      <c r="M43" s="1">
        <v>-28938</v>
      </c>
      <c r="N43" s="1">
        <v>-28938</v>
      </c>
      <c r="O43" s="1">
        <v>-28938</v>
      </c>
      <c r="P43" s="1" t="s">
        <v>17</v>
      </c>
      <c r="Q43" s="1" t="s">
        <v>17</v>
      </c>
      <c r="R43" s="1">
        <v>-28938</v>
      </c>
    </row>
    <row r="44" spans="1:18" x14ac:dyDescent="0.3">
      <c r="A44" t="s">
        <v>5</v>
      </c>
      <c r="B44" t="s">
        <v>6</v>
      </c>
      <c r="E44" t="s">
        <v>42</v>
      </c>
      <c r="F44" t="s">
        <v>97</v>
      </c>
      <c r="G44">
        <v>4</v>
      </c>
      <c r="H44" t="s">
        <v>18</v>
      </c>
      <c r="I44">
        <v>1</v>
      </c>
      <c r="J44">
        <v>0</v>
      </c>
      <c r="K44" s="1">
        <v>-38868</v>
      </c>
      <c r="L44" s="1">
        <v>-38868</v>
      </c>
      <c r="M44" s="1">
        <v>-38868</v>
      </c>
      <c r="N44" s="1">
        <v>-38868</v>
      </c>
      <c r="O44" s="1">
        <v>-38868</v>
      </c>
      <c r="P44" s="1" t="s">
        <v>17</v>
      </c>
      <c r="Q44" s="1" t="s">
        <v>17</v>
      </c>
      <c r="R44" s="1">
        <v>-38868</v>
      </c>
    </row>
    <row r="45" spans="1:18" x14ac:dyDescent="0.3">
      <c r="A45" t="s">
        <v>5</v>
      </c>
      <c r="B45" t="s">
        <v>6</v>
      </c>
      <c r="E45" t="s">
        <v>42</v>
      </c>
      <c r="F45" t="s">
        <v>97</v>
      </c>
      <c r="G45">
        <v>5</v>
      </c>
      <c r="H45" t="s">
        <v>18</v>
      </c>
      <c r="I45">
        <v>1</v>
      </c>
      <c r="J45">
        <v>0</v>
      </c>
      <c r="K45" s="1">
        <v>-6769</v>
      </c>
      <c r="L45" s="1">
        <v>-6769</v>
      </c>
      <c r="M45" s="1">
        <v>-6769</v>
      </c>
      <c r="N45" s="1">
        <v>-6769</v>
      </c>
      <c r="O45" s="1">
        <v>-6769</v>
      </c>
      <c r="P45" s="1" t="s">
        <v>17</v>
      </c>
      <c r="Q45" s="1" t="s">
        <v>17</v>
      </c>
      <c r="R45" s="1">
        <v>-6769</v>
      </c>
    </row>
    <row r="46" spans="1:18" x14ac:dyDescent="0.3">
      <c r="A46" t="s">
        <v>5</v>
      </c>
      <c r="B46" t="s">
        <v>6</v>
      </c>
      <c r="E46" t="s">
        <v>64</v>
      </c>
      <c r="F46" t="s">
        <v>98</v>
      </c>
      <c r="G46">
        <v>2</v>
      </c>
      <c r="H46" t="s">
        <v>18</v>
      </c>
      <c r="I46">
        <v>1</v>
      </c>
      <c r="J46">
        <v>0</v>
      </c>
      <c r="K46" s="1">
        <v>401506</v>
      </c>
      <c r="L46" s="1">
        <v>401506</v>
      </c>
      <c r="M46" s="1">
        <v>401506</v>
      </c>
      <c r="N46" s="1">
        <v>401506</v>
      </c>
      <c r="O46" s="1">
        <v>401506</v>
      </c>
      <c r="P46" s="1" t="s">
        <v>17</v>
      </c>
      <c r="Q46" s="1" t="s">
        <v>17</v>
      </c>
      <c r="R46" s="1">
        <v>401506</v>
      </c>
    </row>
    <row r="47" spans="1:18" x14ac:dyDescent="0.3">
      <c r="A47" t="s">
        <v>5</v>
      </c>
      <c r="B47" t="s">
        <v>6</v>
      </c>
      <c r="E47" t="s">
        <v>64</v>
      </c>
      <c r="F47" t="s">
        <v>98</v>
      </c>
      <c r="G47">
        <v>3</v>
      </c>
      <c r="H47" t="s">
        <v>18</v>
      </c>
      <c r="I47">
        <v>1</v>
      </c>
      <c r="J47">
        <v>0</v>
      </c>
      <c r="K47" s="1">
        <v>539367</v>
      </c>
      <c r="L47" s="1">
        <v>539367</v>
      </c>
      <c r="M47" s="1">
        <v>539367</v>
      </c>
      <c r="N47" s="1">
        <v>539367</v>
      </c>
      <c r="O47" s="1">
        <v>539367</v>
      </c>
      <c r="P47" s="1" t="s">
        <v>17</v>
      </c>
      <c r="Q47" s="1" t="s">
        <v>17</v>
      </c>
      <c r="R47" s="1">
        <v>539367</v>
      </c>
    </row>
    <row r="48" spans="1:18" x14ac:dyDescent="0.3">
      <c r="A48" t="s">
        <v>5</v>
      </c>
      <c r="B48" t="s">
        <v>6</v>
      </c>
      <c r="E48" t="s">
        <v>64</v>
      </c>
      <c r="F48" t="s">
        <v>98</v>
      </c>
      <c r="G48">
        <v>4</v>
      </c>
      <c r="H48" t="s">
        <v>18</v>
      </c>
      <c r="I48">
        <v>1</v>
      </c>
      <c r="J48">
        <v>0</v>
      </c>
      <c r="K48" s="1">
        <v>119394</v>
      </c>
      <c r="L48" s="1">
        <v>119394</v>
      </c>
      <c r="M48" s="1">
        <v>119394</v>
      </c>
      <c r="N48" s="1">
        <v>119394</v>
      </c>
      <c r="O48" s="1">
        <v>119394</v>
      </c>
      <c r="P48" s="1" t="s">
        <v>17</v>
      </c>
      <c r="Q48" s="1" t="s">
        <v>17</v>
      </c>
      <c r="R48" s="1">
        <v>119394</v>
      </c>
    </row>
    <row r="49" spans="1:18" x14ac:dyDescent="0.3">
      <c r="A49" t="s">
        <v>5</v>
      </c>
      <c r="B49" t="s">
        <v>6</v>
      </c>
      <c r="E49" t="s">
        <v>81</v>
      </c>
      <c r="F49" t="s">
        <v>99</v>
      </c>
      <c r="G49">
        <v>2</v>
      </c>
      <c r="H49" t="s">
        <v>18</v>
      </c>
      <c r="I49">
        <v>1</v>
      </c>
      <c r="J49">
        <v>0</v>
      </c>
      <c r="K49" s="1">
        <v>392107</v>
      </c>
      <c r="L49" s="1">
        <v>392107</v>
      </c>
      <c r="M49" s="1">
        <v>392107</v>
      </c>
      <c r="N49" s="1">
        <v>392107</v>
      </c>
      <c r="O49" s="1">
        <v>392107</v>
      </c>
      <c r="P49" s="1" t="s">
        <v>17</v>
      </c>
      <c r="Q49" s="1" t="s">
        <v>17</v>
      </c>
      <c r="R49" s="1">
        <v>392107</v>
      </c>
    </row>
    <row r="50" spans="1:18" x14ac:dyDescent="0.3">
      <c r="A50" t="s">
        <v>5</v>
      </c>
      <c r="B50" t="s">
        <v>6</v>
      </c>
      <c r="E50" t="s">
        <v>81</v>
      </c>
      <c r="F50" t="s">
        <v>99</v>
      </c>
      <c r="G50">
        <v>3</v>
      </c>
      <c r="H50" t="s">
        <v>18</v>
      </c>
      <c r="I50">
        <v>1</v>
      </c>
      <c r="J50">
        <v>0</v>
      </c>
      <c r="K50" s="1">
        <v>291885</v>
      </c>
      <c r="L50" s="1">
        <v>291885</v>
      </c>
      <c r="M50" s="1">
        <v>291885</v>
      </c>
      <c r="N50" s="1">
        <v>291885</v>
      </c>
      <c r="O50" s="1">
        <v>291885</v>
      </c>
      <c r="P50" s="1" t="s">
        <v>17</v>
      </c>
      <c r="Q50" s="1" t="s">
        <v>17</v>
      </c>
      <c r="R50" s="1">
        <v>291885</v>
      </c>
    </row>
    <row r="51" spans="1:18" x14ac:dyDescent="0.3">
      <c r="A51" t="s">
        <v>5</v>
      </c>
      <c r="B51" t="s">
        <v>6</v>
      </c>
      <c r="E51" t="s">
        <v>81</v>
      </c>
      <c r="F51" t="s">
        <v>99</v>
      </c>
      <c r="G51">
        <v>4</v>
      </c>
      <c r="H51" t="s">
        <v>18</v>
      </c>
      <c r="I51">
        <v>1</v>
      </c>
      <c r="J51">
        <v>0</v>
      </c>
      <c r="K51" s="1">
        <v>601672</v>
      </c>
      <c r="L51" s="1">
        <v>601672</v>
      </c>
      <c r="M51" s="1">
        <v>601672</v>
      </c>
      <c r="N51" s="1">
        <v>601672</v>
      </c>
      <c r="O51" s="1">
        <v>601672</v>
      </c>
      <c r="P51" s="1" t="s">
        <v>17</v>
      </c>
      <c r="Q51" s="1" t="s">
        <v>17</v>
      </c>
      <c r="R51" s="1">
        <v>601672</v>
      </c>
    </row>
    <row r="52" spans="1:18" x14ac:dyDescent="0.3">
      <c r="A52" t="s">
        <v>7</v>
      </c>
      <c r="B52" t="s">
        <v>8</v>
      </c>
      <c r="E52" t="s">
        <v>81</v>
      </c>
      <c r="F52" t="s">
        <v>99</v>
      </c>
      <c r="G52">
        <v>5</v>
      </c>
      <c r="H52" t="s">
        <v>18</v>
      </c>
      <c r="I52">
        <v>1</v>
      </c>
      <c r="J52">
        <v>0</v>
      </c>
      <c r="K52" s="1">
        <v>1470366</v>
      </c>
      <c r="L52" s="1">
        <v>1470366</v>
      </c>
      <c r="M52" s="1">
        <v>1470366</v>
      </c>
      <c r="N52" s="1">
        <v>1470366</v>
      </c>
      <c r="O52" s="1">
        <v>1470366</v>
      </c>
      <c r="P52" s="1" t="s">
        <v>17</v>
      </c>
      <c r="Q52" s="1" t="s">
        <v>17</v>
      </c>
      <c r="R52" s="1">
        <v>1470366</v>
      </c>
    </row>
    <row r="53" spans="1:18" x14ac:dyDescent="0.3">
      <c r="A53" t="s">
        <v>7</v>
      </c>
      <c r="B53" t="s">
        <v>8</v>
      </c>
      <c r="E53" t="s">
        <v>64</v>
      </c>
      <c r="F53" t="s">
        <v>98</v>
      </c>
      <c r="G53">
        <v>5</v>
      </c>
      <c r="H53" t="s">
        <v>18</v>
      </c>
      <c r="I53">
        <v>1</v>
      </c>
      <c r="J53">
        <v>0</v>
      </c>
      <c r="K53" s="1">
        <v>520269</v>
      </c>
      <c r="L53" s="1">
        <v>520269</v>
      </c>
      <c r="M53" s="1">
        <v>520269</v>
      </c>
      <c r="N53" s="1">
        <v>520269</v>
      </c>
      <c r="O53" s="1">
        <v>520269</v>
      </c>
      <c r="P53" s="1" t="s">
        <v>17</v>
      </c>
      <c r="Q53" s="1" t="s">
        <v>17</v>
      </c>
      <c r="R53" s="1">
        <v>520269</v>
      </c>
    </row>
    <row r="54" spans="1:18" x14ac:dyDescent="0.3">
      <c r="A54" t="s">
        <v>7</v>
      </c>
      <c r="B54" t="s">
        <v>8</v>
      </c>
      <c r="E54" t="s">
        <v>42</v>
      </c>
      <c r="F54" t="s">
        <v>97</v>
      </c>
      <c r="G54">
        <v>6</v>
      </c>
      <c r="H54" t="s">
        <v>18</v>
      </c>
      <c r="I54">
        <v>1</v>
      </c>
      <c r="J54">
        <v>0</v>
      </c>
      <c r="K54" s="1">
        <v>-105060</v>
      </c>
      <c r="L54" s="1">
        <v>-105060</v>
      </c>
      <c r="M54" s="1">
        <v>-105060</v>
      </c>
      <c r="N54" s="1">
        <v>-105060</v>
      </c>
      <c r="O54" s="1">
        <v>-105060</v>
      </c>
      <c r="P54" s="1" t="s">
        <v>17</v>
      </c>
      <c r="Q54" s="1" t="s">
        <v>17</v>
      </c>
      <c r="R54" s="1">
        <v>-105060</v>
      </c>
    </row>
    <row r="55" spans="1:18" x14ac:dyDescent="0.3">
      <c r="A55" t="s">
        <v>7</v>
      </c>
      <c r="B55" t="s">
        <v>8</v>
      </c>
      <c r="E55" t="s">
        <v>68</v>
      </c>
      <c r="F55" t="s">
        <v>96</v>
      </c>
      <c r="G55">
        <v>5</v>
      </c>
      <c r="H55" t="s">
        <v>18</v>
      </c>
      <c r="I55">
        <v>1</v>
      </c>
      <c r="J55">
        <v>0</v>
      </c>
      <c r="K55" s="1">
        <v>9364025</v>
      </c>
      <c r="L55" s="1">
        <v>9364025</v>
      </c>
      <c r="M55" s="1">
        <v>9364025</v>
      </c>
      <c r="N55" s="1">
        <v>9364025</v>
      </c>
      <c r="O55" s="1">
        <v>9364025</v>
      </c>
      <c r="P55" s="1" t="s">
        <v>17</v>
      </c>
      <c r="Q55" s="1" t="s">
        <v>17</v>
      </c>
      <c r="R55" s="1">
        <v>9364025</v>
      </c>
    </row>
    <row r="56" spans="1:18" x14ac:dyDescent="0.3">
      <c r="A56" t="s">
        <v>7</v>
      </c>
      <c r="B56" t="s">
        <v>8</v>
      </c>
      <c r="E56" t="s">
        <v>68</v>
      </c>
      <c r="F56" t="s">
        <v>96</v>
      </c>
      <c r="G56">
        <v>6</v>
      </c>
      <c r="H56" t="s">
        <v>18</v>
      </c>
      <c r="I56">
        <v>1</v>
      </c>
      <c r="J56">
        <v>0</v>
      </c>
      <c r="K56" s="1">
        <v>2320876</v>
      </c>
      <c r="L56" s="1">
        <v>2320876</v>
      </c>
      <c r="M56" s="1">
        <v>2320876</v>
      </c>
      <c r="N56" s="1">
        <v>2320876</v>
      </c>
      <c r="O56" s="1">
        <v>2320876</v>
      </c>
      <c r="P56" s="1" t="s">
        <v>17</v>
      </c>
      <c r="Q56" s="1" t="s">
        <v>17</v>
      </c>
      <c r="R56" s="1">
        <v>2320876</v>
      </c>
    </row>
    <row r="57" spans="1:18" x14ac:dyDescent="0.3">
      <c r="A57" t="s">
        <v>7</v>
      </c>
      <c r="B57" t="s">
        <v>8</v>
      </c>
      <c r="E57" t="s">
        <v>39</v>
      </c>
      <c r="F57" t="s">
        <v>95</v>
      </c>
      <c r="G57">
        <v>5</v>
      </c>
      <c r="H57" t="s">
        <v>18</v>
      </c>
      <c r="I57">
        <v>1</v>
      </c>
      <c r="J57">
        <v>0</v>
      </c>
      <c r="K57" s="1">
        <v>-398000</v>
      </c>
      <c r="L57" s="1">
        <v>-398000</v>
      </c>
      <c r="M57" s="1">
        <v>-398000</v>
      </c>
      <c r="N57" s="1">
        <v>-398000</v>
      </c>
      <c r="O57" s="1">
        <v>-398000</v>
      </c>
      <c r="P57" s="1" t="s">
        <v>17</v>
      </c>
      <c r="Q57" s="1" t="s">
        <v>17</v>
      </c>
      <c r="R57" s="1">
        <v>-398000</v>
      </c>
    </row>
    <row r="58" spans="1:18" x14ac:dyDescent="0.3">
      <c r="A58" t="s">
        <v>7</v>
      </c>
      <c r="B58" t="s">
        <v>8</v>
      </c>
      <c r="E58" t="s">
        <v>58</v>
      </c>
      <c r="F58" t="s">
        <v>94</v>
      </c>
      <c r="G58">
        <v>5</v>
      </c>
      <c r="H58" t="s">
        <v>18</v>
      </c>
      <c r="I58">
        <v>1</v>
      </c>
      <c r="J58">
        <v>0</v>
      </c>
      <c r="K58" s="1">
        <v>-1645533</v>
      </c>
      <c r="L58" s="1">
        <v>-1645533</v>
      </c>
      <c r="M58" s="1">
        <v>-1645533</v>
      </c>
      <c r="N58" s="1">
        <v>-1645533</v>
      </c>
      <c r="O58" s="1">
        <v>-1645533</v>
      </c>
      <c r="P58" s="1" t="s">
        <v>17</v>
      </c>
      <c r="Q58" s="1" t="s">
        <v>17</v>
      </c>
      <c r="R58" s="1">
        <v>-1645533</v>
      </c>
    </row>
    <row r="59" spans="1:18" x14ac:dyDescent="0.3">
      <c r="A59" t="s">
        <v>7</v>
      </c>
      <c r="B59" t="s">
        <v>8</v>
      </c>
      <c r="E59" t="s">
        <v>52</v>
      </c>
      <c r="F59" t="s">
        <v>93</v>
      </c>
      <c r="G59">
        <v>2</v>
      </c>
      <c r="H59" t="s">
        <v>18</v>
      </c>
      <c r="I59">
        <v>1</v>
      </c>
      <c r="J59">
        <v>1</v>
      </c>
      <c r="K59" s="1">
        <v>-779200</v>
      </c>
      <c r="L59" s="1">
        <v>-779200</v>
      </c>
      <c r="M59" s="1">
        <v>-779200</v>
      </c>
      <c r="N59" s="1">
        <v>-779200</v>
      </c>
      <c r="O59" s="1">
        <v>-779200</v>
      </c>
      <c r="P59" s="1" t="s">
        <v>17</v>
      </c>
      <c r="Q59" s="1" t="s">
        <v>17</v>
      </c>
      <c r="R59" s="1">
        <v>-779200</v>
      </c>
    </row>
    <row r="60" spans="1:18" x14ac:dyDescent="0.3">
      <c r="A60" t="s">
        <v>7</v>
      </c>
      <c r="B60" t="s">
        <v>8</v>
      </c>
      <c r="E60" t="s">
        <v>61</v>
      </c>
      <c r="F60" t="s">
        <v>92</v>
      </c>
      <c r="G60">
        <v>6</v>
      </c>
      <c r="H60" t="s">
        <v>18</v>
      </c>
      <c r="I60">
        <v>1</v>
      </c>
      <c r="J60">
        <v>0</v>
      </c>
      <c r="K60" s="1">
        <v>6570000</v>
      </c>
      <c r="L60" s="1">
        <v>6570000</v>
      </c>
      <c r="M60" s="1">
        <v>6570000</v>
      </c>
      <c r="N60" s="1">
        <v>6570000</v>
      </c>
      <c r="O60" s="1">
        <v>6570000</v>
      </c>
      <c r="P60" s="1" t="s">
        <v>17</v>
      </c>
      <c r="Q60" s="1" t="s">
        <v>17</v>
      </c>
      <c r="R60" s="1">
        <v>6570000</v>
      </c>
    </row>
    <row r="61" spans="1:18" x14ac:dyDescent="0.3">
      <c r="A61" t="s">
        <v>7</v>
      </c>
      <c r="B61" t="s">
        <v>8</v>
      </c>
      <c r="E61" t="s">
        <v>41</v>
      </c>
      <c r="F61" t="s">
        <v>91</v>
      </c>
      <c r="G61">
        <v>7</v>
      </c>
      <c r="H61" t="s">
        <v>18</v>
      </c>
      <c r="I61">
        <v>1</v>
      </c>
      <c r="J61">
        <v>0</v>
      </c>
      <c r="K61" s="1">
        <v>634091</v>
      </c>
      <c r="L61" s="1">
        <v>634091</v>
      </c>
      <c r="M61" s="1">
        <v>634091</v>
      </c>
      <c r="N61" s="1">
        <v>634091</v>
      </c>
      <c r="O61" s="1">
        <v>634091</v>
      </c>
      <c r="P61" s="1" t="s">
        <v>17</v>
      </c>
      <c r="Q61" s="1" t="s">
        <v>17</v>
      </c>
      <c r="R61" s="1">
        <v>634091</v>
      </c>
    </row>
    <row r="62" spans="1:18" x14ac:dyDescent="0.3">
      <c r="A62" t="s">
        <v>7</v>
      </c>
      <c r="B62" t="s">
        <v>8</v>
      </c>
      <c r="E62" t="s">
        <v>44</v>
      </c>
      <c r="F62" t="s">
        <v>90</v>
      </c>
      <c r="G62">
        <v>7</v>
      </c>
      <c r="H62" t="s">
        <v>18</v>
      </c>
      <c r="I62">
        <v>1</v>
      </c>
      <c r="J62">
        <v>0</v>
      </c>
      <c r="K62" s="1">
        <v>46452</v>
      </c>
      <c r="L62" s="1">
        <v>46452</v>
      </c>
      <c r="M62" s="1">
        <v>46452</v>
      </c>
      <c r="N62" s="1">
        <v>46452</v>
      </c>
      <c r="O62" s="1">
        <v>46452</v>
      </c>
      <c r="P62" s="1" t="s">
        <v>17</v>
      </c>
      <c r="Q62" s="1" t="s">
        <v>17</v>
      </c>
      <c r="R62" s="1">
        <v>46452</v>
      </c>
    </row>
    <row r="63" spans="1:18" x14ac:dyDescent="0.3">
      <c r="A63" t="s">
        <v>7</v>
      </c>
      <c r="B63" t="s">
        <v>8</v>
      </c>
      <c r="E63" t="s">
        <v>48</v>
      </c>
      <c r="F63" t="s">
        <v>89</v>
      </c>
      <c r="G63">
        <v>6</v>
      </c>
      <c r="H63" t="s">
        <v>18</v>
      </c>
      <c r="I63">
        <v>1</v>
      </c>
      <c r="J63">
        <v>0</v>
      </c>
      <c r="K63" s="1">
        <v>4821577</v>
      </c>
      <c r="L63" s="1">
        <v>4821577</v>
      </c>
      <c r="M63" s="1">
        <v>4821577</v>
      </c>
      <c r="N63" s="1">
        <v>4821577</v>
      </c>
      <c r="O63" s="1">
        <v>4821577</v>
      </c>
      <c r="P63" s="1" t="s">
        <v>17</v>
      </c>
      <c r="Q63" s="1" t="s">
        <v>17</v>
      </c>
      <c r="R63" s="1">
        <v>4821577</v>
      </c>
    </row>
    <row r="64" spans="1:18" x14ac:dyDescent="0.3">
      <c r="A64" t="s">
        <v>7</v>
      </c>
      <c r="B64" t="s">
        <v>8</v>
      </c>
      <c r="E64" t="s">
        <v>57</v>
      </c>
      <c r="F64" t="s">
        <v>88</v>
      </c>
      <c r="G64">
        <v>6</v>
      </c>
      <c r="H64" t="s">
        <v>18</v>
      </c>
      <c r="I64">
        <v>1</v>
      </c>
      <c r="J64">
        <v>0</v>
      </c>
      <c r="K64" s="1">
        <v>1645533</v>
      </c>
      <c r="L64" s="1">
        <v>1645533</v>
      </c>
      <c r="M64" s="1">
        <v>1645533</v>
      </c>
      <c r="N64" s="1">
        <v>1645533</v>
      </c>
      <c r="O64" s="1">
        <v>1645533</v>
      </c>
      <c r="P64" s="1" t="s">
        <v>17</v>
      </c>
      <c r="Q64" s="1" t="s">
        <v>17</v>
      </c>
      <c r="R64" s="1">
        <v>1645533</v>
      </c>
    </row>
    <row r="65" spans="1:18" x14ac:dyDescent="0.3">
      <c r="A65" t="s">
        <v>7</v>
      </c>
      <c r="B65" t="s">
        <v>8</v>
      </c>
      <c r="E65" t="s">
        <v>67</v>
      </c>
      <c r="F65" t="s">
        <v>87</v>
      </c>
      <c r="G65">
        <v>5</v>
      </c>
      <c r="H65" t="s">
        <v>16</v>
      </c>
      <c r="I65">
        <v>1</v>
      </c>
      <c r="J65">
        <v>0</v>
      </c>
      <c r="K65" s="1">
        <v>5898529</v>
      </c>
      <c r="L65" s="1">
        <v>5898529</v>
      </c>
      <c r="M65" s="1">
        <v>5898529</v>
      </c>
      <c r="N65" s="1">
        <v>5898529</v>
      </c>
      <c r="O65" s="1">
        <v>5898529</v>
      </c>
      <c r="P65" s="1" t="s">
        <v>17</v>
      </c>
      <c r="Q65" s="1" t="s">
        <v>17</v>
      </c>
      <c r="R65" s="1">
        <v>5898529</v>
      </c>
    </row>
    <row r="66" spans="1:18" x14ac:dyDescent="0.3">
      <c r="A66" t="s">
        <v>7</v>
      </c>
      <c r="B66" t="s">
        <v>8</v>
      </c>
      <c r="E66" t="s">
        <v>67</v>
      </c>
      <c r="F66" t="s">
        <v>87</v>
      </c>
      <c r="G66">
        <v>6</v>
      </c>
      <c r="H66" t="s">
        <v>16</v>
      </c>
      <c r="I66">
        <v>1</v>
      </c>
      <c r="J66">
        <v>0</v>
      </c>
      <c r="K66" s="1">
        <v>29022647</v>
      </c>
      <c r="L66" s="1">
        <v>29022647</v>
      </c>
      <c r="M66" s="1">
        <v>29022647</v>
      </c>
      <c r="N66" s="1">
        <v>29022647</v>
      </c>
      <c r="O66" s="1">
        <v>29022647</v>
      </c>
      <c r="P66" s="1" t="s">
        <v>17</v>
      </c>
      <c r="Q66" s="1" t="s">
        <v>17</v>
      </c>
      <c r="R66" s="1">
        <v>29022647</v>
      </c>
    </row>
    <row r="67" spans="1:18" x14ac:dyDescent="0.3">
      <c r="A67" t="s">
        <v>7</v>
      </c>
      <c r="B67" t="s">
        <v>8</v>
      </c>
      <c r="E67" t="s">
        <v>63</v>
      </c>
      <c r="F67" t="s">
        <v>86</v>
      </c>
      <c r="G67">
        <v>5</v>
      </c>
      <c r="H67" t="s">
        <v>18</v>
      </c>
      <c r="I67">
        <v>1</v>
      </c>
      <c r="J67">
        <v>0</v>
      </c>
      <c r="K67" s="1">
        <v>5950000</v>
      </c>
      <c r="L67" s="1">
        <v>5950000</v>
      </c>
      <c r="M67" s="1">
        <v>5950000</v>
      </c>
      <c r="N67" s="1">
        <v>5950000</v>
      </c>
      <c r="O67" s="1">
        <v>5950000</v>
      </c>
      <c r="P67" s="1" t="s">
        <v>17</v>
      </c>
      <c r="Q67" s="1" t="s">
        <v>17</v>
      </c>
      <c r="R67" s="1">
        <v>5950000</v>
      </c>
    </row>
    <row r="68" spans="1:18" x14ac:dyDescent="0.3">
      <c r="A68" t="s">
        <v>7</v>
      </c>
      <c r="B68" t="s">
        <v>8</v>
      </c>
      <c r="E68" t="s">
        <v>51</v>
      </c>
      <c r="F68" t="s">
        <v>85</v>
      </c>
      <c r="G68">
        <v>3</v>
      </c>
      <c r="H68" t="s">
        <v>18</v>
      </c>
      <c r="I68">
        <v>1</v>
      </c>
      <c r="J68">
        <v>0</v>
      </c>
      <c r="K68" s="1">
        <v>779200</v>
      </c>
      <c r="L68" s="1">
        <v>779200</v>
      </c>
      <c r="M68" s="1">
        <v>779200</v>
      </c>
      <c r="N68" s="1">
        <v>779200</v>
      </c>
      <c r="O68" s="1">
        <v>779200</v>
      </c>
      <c r="P68" s="1" t="s">
        <v>17</v>
      </c>
      <c r="Q68" s="1" t="s">
        <v>17</v>
      </c>
      <c r="R68" s="1">
        <v>779200</v>
      </c>
    </row>
    <row r="69" spans="1:18" x14ac:dyDescent="0.3">
      <c r="A69" t="s">
        <v>7</v>
      </c>
      <c r="B69" t="s">
        <v>8</v>
      </c>
      <c r="E69" t="s">
        <v>55</v>
      </c>
      <c r="F69" t="s">
        <v>84</v>
      </c>
      <c r="G69">
        <v>5</v>
      </c>
      <c r="H69" t="s">
        <v>18</v>
      </c>
      <c r="I69">
        <v>1</v>
      </c>
      <c r="J69">
        <v>0</v>
      </c>
      <c r="K69" s="1">
        <v>3044240</v>
      </c>
      <c r="L69" s="1">
        <v>3044240</v>
      </c>
      <c r="M69" s="1">
        <v>3044240</v>
      </c>
      <c r="N69" s="1">
        <v>3044240</v>
      </c>
      <c r="O69" s="1">
        <v>3044240</v>
      </c>
      <c r="P69" s="1" t="s">
        <v>17</v>
      </c>
      <c r="Q69" s="1" t="s">
        <v>17</v>
      </c>
      <c r="R69" s="1">
        <v>3044240</v>
      </c>
    </row>
    <row r="70" spans="1:18" x14ac:dyDescent="0.3">
      <c r="A70" t="s">
        <v>7</v>
      </c>
      <c r="B70" t="s">
        <v>8</v>
      </c>
      <c r="E70" t="s">
        <v>55</v>
      </c>
      <c r="F70" t="s">
        <v>84</v>
      </c>
      <c r="G70">
        <v>6</v>
      </c>
      <c r="H70" t="s">
        <v>18</v>
      </c>
      <c r="I70">
        <v>1</v>
      </c>
      <c r="J70">
        <v>0</v>
      </c>
      <c r="K70" s="1">
        <v>2293503</v>
      </c>
      <c r="L70" s="1">
        <v>2293503</v>
      </c>
      <c r="M70" s="1">
        <v>2293503</v>
      </c>
      <c r="N70" s="1">
        <v>2293503</v>
      </c>
      <c r="O70" s="1">
        <v>2293503</v>
      </c>
      <c r="P70" s="1" t="s">
        <v>17</v>
      </c>
      <c r="Q70" s="1" t="s">
        <v>17</v>
      </c>
      <c r="R70" s="1">
        <v>2293503</v>
      </c>
    </row>
    <row r="71" spans="1:18" x14ac:dyDescent="0.3">
      <c r="A71" t="s">
        <v>7</v>
      </c>
      <c r="B71" t="s">
        <v>8</v>
      </c>
      <c r="E71" t="s">
        <v>38</v>
      </c>
      <c r="F71" t="s">
        <v>83</v>
      </c>
      <c r="G71">
        <v>5</v>
      </c>
      <c r="H71" t="s">
        <v>18</v>
      </c>
      <c r="I71">
        <v>1</v>
      </c>
      <c r="J71">
        <v>0</v>
      </c>
      <c r="K71" s="1">
        <v>398000</v>
      </c>
      <c r="L71" s="1">
        <v>398000</v>
      </c>
      <c r="M71" s="1">
        <v>398000</v>
      </c>
      <c r="N71" s="1">
        <v>398000</v>
      </c>
      <c r="O71" s="1">
        <v>398000</v>
      </c>
      <c r="P71" s="1" t="s">
        <v>17</v>
      </c>
      <c r="Q71" s="1" t="s">
        <v>17</v>
      </c>
      <c r="R71" s="1">
        <v>398000</v>
      </c>
    </row>
    <row r="72" spans="1:18" x14ac:dyDescent="0.3">
      <c r="A72" t="s">
        <v>7</v>
      </c>
      <c r="B72" t="s">
        <v>8</v>
      </c>
      <c r="E72" t="s">
        <v>34</v>
      </c>
      <c r="F72" t="s">
        <v>82</v>
      </c>
      <c r="G72">
        <v>6</v>
      </c>
      <c r="H72" t="s">
        <v>18</v>
      </c>
      <c r="I72">
        <v>1</v>
      </c>
      <c r="J72">
        <v>0</v>
      </c>
      <c r="K72" s="1">
        <v>48014</v>
      </c>
      <c r="L72" s="1">
        <v>48014</v>
      </c>
      <c r="M72" s="1">
        <v>48014</v>
      </c>
      <c r="N72" s="1">
        <v>48014</v>
      </c>
      <c r="O72" s="1">
        <v>48014</v>
      </c>
      <c r="P72" s="1" t="s">
        <v>17</v>
      </c>
      <c r="Q72" s="1" t="s">
        <v>17</v>
      </c>
      <c r="R72" s="1">
        <v>48014</v>
      </c>
    </row>
    <row r="73" spans="1:18" x14ac:dyDescent="0.3">
      <c r="A73" t="s">
        <v>7</v>
      </c>
      <c r="B73" t="s">
        <v>8</v>
      </c>
      <c r="E73" t="s">
        <v>75</v>
      </c>
      <c r="F73" t="s">
        <v>100</v>
      </c>
      <c r="G73">
        <v>1</v>
      </c>
      <c r="H73" t="s">
        <v>18</v>
      </c>
      <c r="I73">
        <v>1</v>
      </c>
      <c r="J73">
        <v>0</v>
      </c>
      <c r="K73" s="1">
        <v>175200000</v>
      </c>
      <c r="L73" s="1">
        <v>175200000</v>
      </c>
      <c r="M73" s="1">
        <v>175200000</v>
      </c>
      <c r="N73" s="1">
        <v>175200000</v>
      </c>
      <c r="O73" s="1">
        <v>175200000</v>
      </c>
      <c r="P73" s="1" t="s">
        <v>17</v>
      </c>
      <c r="Q73" s="1" t="s">
        <v>17</v>
      </c>
      <c r="R73" s="1">
        <v>175200000</v>
      </c>
    </row>
    <row r="74" spans="1:18" x14ac:dyDescent="0.3">
      <c r="A74" t="s">
        <v>12</v>
      </c>
      <c r="B74" t="s">
        <v>13</v>
      </c>
      <c r="E74" t="s">
        <v>77</v>
      </c>
      <c r="F74" t="s">
        <v>101</v>
      </c>
      <c r="G74">
        <v>1</v>
      </c>
      <c r="H74" t="s">
        <v>18</v>
      </c>
      <c r="I74">
        <v>1</v>
      </c>
      <c r="J74">
        <v>0</v>
      </c>
      <c r="K74" s="1">
        <v>12800000</v>
      </c>
      <c r="L74" s="1">
        <v>12800000</v>
      </c>
      <c r="M74" s="1">
        <v>12800000</v>
      </c>
      <c r="N74" s="1">
        <v>12800000</v>
      </c>
      <c r="O74" s="1">
        <v>12800000</v>
      </c>
      <c r="P74" s="1" t="s">
        <v>17</v>
      </c>
      <c r="Q74" s="1" t="s">
        <v>17</v>
      </c>
      <c r="R74" s="1">
        <v>12800000</v>
      </c>
    </row>
    <row r="75" spans="1:18" x14ac:dyDescent="0.3">
      <c r="A75" t="s">
        <v>12</v>
      </c>
      <c r="B75" t="s">
        <v>13</v>
      </c>
      <c r="E75" t="s">
        <v>25</v>
      </c>
      <c r="F75" t="s">
        <v>102</v>
      </c>
      <c r="G75">
        <v>1</v>
      </c>
      <c r="H75" t="s">
        <v>18</v>
      </c>
      <c r="I75">
        <v>1</v>
      </c>
      <c r="J75">
        <v>0</v>
      </c>
      <c r="K75" s="1">
        <v>529900000</v>
      </c>
      <c r="L75" s="1">
        <v>529900000</v>
      </c>
      <c r="M75" s="1">
        <v>529900000</v>
      </c>
      <c r="N75" s="1">
        <v>529900000</v>
      </c>
      <c r="O75" s="1">
        <v>530000000</v>
      </c>
      <c r="P75" s="1" t="s">
        <v>17</v>
      </c>
      <c r="Q75" s="1" t="s">
        <v>17</v>
      </c>
      <c r="R75" s="1">
        <v>530000000</v>
      </c>
    </row>
    <row r="76" spans="1:18" x14ac:dyDescent="0.3">
      <c r="A76" t="s">
        <v>12</v>
      </c>
      <c r="B76" t="s">
        <v>13</v>
      </c>
      <c r="E76" t="s">
        <v>27</v>
      </c>
      <c r="F76" t="s">
        <v>103</v>
      </c>
      <c r="G76">
        <v>1</v>
      </c>
      <c r="H76" t="s">
        <v>18</v>
      </c>
      <c r="I76">
        <v>1</v>
      </c>
      <c r="J76">
        <v>0</v>
      </c>
      <c r="K76" s="1">
        <v>29065400</v>
      </c>
      <c r="L76" s="1">
        <v>29065400</v>
      </c>
      <c r="M76" s="1">
        <v>29065400</v>
      </c>
      <c r="N76" s="1">
        <v>29065400</v>
      </c>
      <c r="O76" s="1">
        <v>29065400</v>
      </c>
      <c r="P76" s="1" t="s">
        <v>17</v>
      </c>
      <c r="Q76" s="1" t="s">
        <v>17</v>
      </c>
      <c r="R76" s="1">
        <v>29065400</v>
      </c>
    </row>
    <row r="77" spans="1:18" x14ac:dyDescent="0.3">
      <c r="A77" t="s">
        <v>12</v>
      </c>
      <c r="B77" t="s">
        <v>13</v>
      </c>
      <c r="E77" t="s">
        <v>30</v>
      </c>
      <c r="F77" t="s">
        <v>104</v>
      </c>
      <c r="G77">
        <v>1</v>
      </c>
      <c r="H77" t="s">
        <v>18</v>
      </c>
      <c r="I77">
        <v>1</v>
      </c>
      <c r="J77">
        <v>0</v>
      </c>
      <c r="K77" s="1">
        <v>16591040</v>
      </c>
      <c r="L77" s="1">
        <v>16591040</v>
      </c>
      <c r="M77" s="1">
        <v>16591040</v>
      </c>
      <c r="N77" s="1">
        <v>16591040</v>
      </c>
      <c r="O77" s="1">
        <v>16591040</v>
      </c>
      <c r="P77" s="1" t="s">
        <v>17</v>
      </c>
      <c r="Q77" s="1" t="s">
        <v>17</v>
      </c>
      <c r="R77" s="1">
        <v>16591040</v>
      </c>
    </row>
    <row r="78" spans="1:18" x14ac:dyDescent="0.3">
      <c r="A78" t="s">
        <v>12</v>
      </c>
      <c r="B78" t="s">
        <v>13</v>
      </c>
      <c r="E78" t="s">
        <v>71</v>
      </c>
      <c r="F78" t="s">
        <v>105</v>
      </c>
      <c r="G78">
        <v>1</v>
      </c>
      <c r="H78" t="s">
        <v>18</v>
      </c>
      <c r="I78">
        <v>1</v>
      </c>
      <c r="J78">
        <v>0</v>
      </c>
      <c r="K78" s="1">
        <v>105590000</v>
      </c>
      <c r="L78" s="1">
        <v>105590000</v>
      </c>
      <c r="M78" s="1">
        <v>105590000</v>
      </c>
      <c r="N78" s="1">
        <v>105590000</v>
      </c>
      <c r="O78" s="1">
        <v>105590000</v>
      </c>
      <c r="P78" s="1" t="s">
        <v>17</v>
      </c>
      <c r="Q78" s="1" t="s">
        <v>17</v>
      </c>
      <c r="R78" s="1">
        <v>105590000</v>
      </c>
    </row>
    <row r="79" spans="1:18" x14ac:dyDescent="0.3">
      <c r="A79" t="s">
        <v>12</v>
      </c>
      <c r="B79" t="s">
        <v>13</v>
      </c>
      <c r="E79" t="s">
        <v>73</v>
      </c>
      <c r="F79" t="s">
        <v>106</v>
      </c>
      <c r="G79">
        <v>1</v>
      </c>
      <c r="H79" t="s">
        <v>18</v>
      </c>
      <c r="I79">
        <v>1</v>
      </c>
      <c r="J79">
        <v>0</v>
      </c>
      <c r="K79" s="1">
        <v>22000000</v>
      </c>
      <c r="L79" s="1">
        <v>22000000</v>
      </c>
      <c r="M79" s="1">
        <v>22000000</v>
      </c>
      <c r="N79" s="1">
        <v>22000000</v>
      </c>
      <c r="O79" s="1">
        <v>22000000</v>
      </c>
      <c r="P79" s="1" t="s">
        <v>17</v>
      </c>
      <c r="Q79" s="1" t="s">
        <v>17</v>
      </c>
      <c r="R79" s="1">
        <v>22000000</v>
      </c>
    </row>
    <row r="80" spans="1:18" x14ac:dyDescent="0.3">
      <c r="A80" t="s">
        <v>12</v>
      </c>
      <c r="B80" t="s">
        <v>13</v>
      </c>
      <c r="E80" t="s">
        <v>28</v>
      </c>
      <c r="F80" t="s">
        <v>107</v>
      </c>
      <c r="G80">
        <v>1</v>
      </c>
      <c r="H80" t="s">
        <v>18</v>
      </c>
      <c r="I80">
        <v>1</v>
      </c>
      <c r="J80">
        <v>0</v>
      </c>
      <c r="K80" s="1">
        <v>-27799400</v>
      </c>
      <c r="L80" s="1">
        <v>-27799400</v>
      </c>
      <c r="M80" s="1">
        <v>-27799400</v>
      </c>
      <c r="N80" s="1">
        <v>-27799400</v>
      </c>
      <c r="O80" s="1">
        <v>-27799400</v>
      </c>
      <c r="P80" s="1" t="s">
        <v>17</v>
      </c>
      <c r="Q80" s="1" t="s">
        <v>17</v>
      </c>
      <c r="R80" s="1">
        <v>-27799400</v>
      </c>
    </row>
    <row r="81" spans="1:18" x14ac:dyDescent="0.3">
      <c r="A81" t="s">
        <v>12</v>
      </c>
      <c r="B81" t="s">
        <v>13</v>
      </c>
      <c r="E81" t="s">
        <v>34</v>
      </c>
      <c r="F81" t="s">
        <v>82</v>
      </c>
      <c r="G81">
        <v>1</v>
      </c>
      <c r="H81" t="s">
        <v>18</v>
      </c>
      <c r="I81">
        <v>1</v>
      </c>
      <c r="J81">
        <v>0</v>
      </c>
      <c r="K81" s="1">
        <v>154450650</v>
      </c>
      <c r="L81" s="1">
        <v>154450650</v>
      </c>
      <c r="M81" s="1">
        <v>154450650</v>
      </c>
      <c r="N81" s="1">
        <v>154450650</v>
      </c>
      <c r="O81" s="1">
        <v>154450650</v>
      </c>
      <c r="P81" s="1" t="s">
        <v>17</v>
      </c>
      <c r="Q81" s="1" t="s">
        <v>17</v>
      </c>
      <c r="R81" s="1">
        <v>154450650</v>
      </c>
    </row>
    <row r="82" spans="1:18" x14ac:dyDescent="0.3">
      <c r="A82" t="s">
        <v>12</v>
      </c>
      <c r="B82" t="s">
        <v>13</v>
      </c>
      <c r="E82" t="s">
        <v>38</v>
      </c>
      <c r="F82" t="s">
        <v>83</v>
      </c>
      <c r="G82">
        <v>1</v>
      </c>
      <c r="H82" t="s">
        <v>18</v>
      </c>
      <c r="I82">
        <v>1</v>
      </c>
      <c r="J82">
        <v>0</v>
      </c>
      <c r="K82" s="1">
        <v>13412429</v>
      </c>
      <c r="L82" s="1">
        <v>13412429</v>
      </c>
      <c r="M82" s="1">
        <v>13412429</v>
      </c>
      <c r="N82" s="1">
        <v>13412429</v>
      </c>
      <c r="O82" s="1">
        <v>13412429</v>
      </c>
      <c r="P82" s="1" t="s">
        <v>17</v>
      </c>
      <c r="Q82" s="1" t="s">
        <v>17</v>
      </c>
      <c r="R82" s="1">
        <v>13412429</v>
      </c>
    </row>
    <row r="83" spans="1:18" x14ac:dyDescent="0.3">
      <c r="A83" t="s">
        <v>12</v>
      </c>
      <c r="B83" t="s">
        <v>13</v>
      </c>
      <c r="E83" t="s">
        <v>51</v>
      </c>
      <c r="F83" t="s">
        <v>85</v>
      </c>
      <c r="G83">
        <v>1</v>
      </c>
      <c r="H83" t="s">
        <v>16</v>
      </c>
      <c r="I83">
        <v>1</v>
      </c>
      <c r="J83">
        <v>0</v>
      </c>
      <c r="K83" s="1">
        <v>90894838</v>
      </c>
      <c r="L83" s="1">
        <v>90894838</v>
      </c>
      <c r="M83" s="1">
        <v>90894838</v>
      </c>
      <c r="N83" s="1">
        <v>90894838</v>
      </c>
      <c r="O83" s="1">
        <v>90894838</v>
      </c>
      <c r="P83" s="1" t="s">
        <v>17</v>
      </c>
      <c r="Q83" s="1" t="s">
        <v>17</v>
      </c>
      <c r="R83" s="1">
        <v>90894838</v>
      </c>
    </row>
    <row r="84" spans="1:18" x14ac:dyDescent="0.3">
      <c r="A84" t="s">
        <v>12</v>
      </c>
      <c r="B84" t="s">
        <v>13</v>
      </c>
      <c r="E84" t="s">
        <v>63</v>
      </c>
      <c r="F84" t="s">
        <v>86</v>
      </c>
      <c r="G84">
        <v>1</v>
      </c>
      <c r="H84" t="s">
        <v>18</v>
      </c>
      <c r="I84">
        <v>1</v>
      </c>
      <c r="J84">
        <v>0</v>
      </c>
      <c r="K84" s="1">
        <v>442598957</v>
      </c>
      <c r="L84" s="1">
        <v>442598957</v>
      </c>
      <c r="M84" s="1">
        <v>442598957</v>
      </c>
      <c r="N84" s="1">
        <v>442598957</v>
      </c>
      <c r="O84" s="1">
        <v>442598957</v>
      </c>
      <c r="P84" s="1" t="s">
        <v>17</v>
      </c>
      <c r="Q84" s="1" t="s">
        <v>17</v>
      </c>
      <c r="R84" s="1">
        <v>442598957</v>
      </c>
    </row>
    <row r="85" spans="1:18" x14ac:dyDescent="0.3">
      <c r="A85" t="s">
        <v>12</v>
      </c>
      <c r="B85" t="s">
        <v>13</v>
      </c>
      <c r="E85" t="s">
        <v>55</v>
      </c>
      <c r="F85" t="s">
        <v>84</v>
      </c>
      <c r="G85">
        <v>1</v>
      </c>
      <c r="H85" t="s">
        <v>18</v>
      </c>
      <c r="I85">
        <v>1</v>
      </c>
      <c r="J85">
        <v>0</v>
      </c>
      <c r="K85" s="1">
        <v>317656100</v>
      </c>
      <c r="L85" s="1">
        <v>317656100</v>
      </c>
      <c r="M85" s="1">
        <v>317656100</v>
      </c>
      <c r="N85" s="1">
        <v>317656100</v>
      </c>
      <c r="O85" s="1">
        <v>317656100</v>
      </c>
      <c r="P85" s="1" t="s">
        <v>17</v>
      </c>
      <c r="Q85" s="1" t="s">
        <v>17</v>
      </c>
      <c r="R85" s="1">
        <v>317656100</v>
      </c>
    </row>
    <row r="86" spans="1:18" x14ac:dyDescent="0.3">
      <c r="A86" t="s">
        <v>12</v>
      </c>
      <c r="B86" t="s">
        <v>13</v>
      </c>
      <c r="E86" t="s">
        <v>57</v>
      </c>
      <c r="F86" t="s">
        <v>88</v>
      </c>
      <c r="G86">
        <v>1</v>
      </c>
      <c r="H86" t="s">
        <v>18</v>
      </c>
      <c r="I86">
        <v>1</v>
      </c>
      <c r="J86">
        <v>0</v>
      </c>
      <c r="K86" s="1">
        <v>61178333</v>
      </c>
      <c r="L86" s="1">
        <v>61178333</v>
      </c>
      <c r="M86" s="1">
        <v>61178333</v>
      </c>
      <c r="N86" s="1">
        <v>61178333</v>
      </c>
      <c r="O86" s="1">
        <v>61178333</v>
      </c>
      <c r="P86" s="1" t="s">
        <v>17</v>
      </c>
      <c r="Q86" s="1" t="s">
        <v>17</v>
      </c>
      <c r="R86" s="1">
        <v>61178333</v>
      </c>
    </row>
    <row r="87" spans="1:18" x14ac:dyDescent="0.3">
      <c r="A87" t="s">
        <v>12</v>
      </c>
      <c r="B87" t="s">
        <v>13</v>
      </c>
      <c r="E87" t="s">
        <v>44</v>
      </c>
      <c r="F87" t="s">
        <v>90</v>
      </c>
      <c r="G87">
        <v>1</v>
      </c>
      <c r="H87" t="s">
        <v>18</v>
      </c>
      <c r="I87">
        <v>1</v>
      </c>
      <c r="J87">
        <v>0</v>
      </c>
      <c r="K87" s="1">
        <v>21417792</v>
      </c>
      <c r="L87" s="1">
        <v>21417792</v>
      </c>
      <c r="M87" s="1">
        <v>21417792</v>
      </c>
      <c r="N87" s="1">
        <v>21417792</v>
      </c>
      <c r="O87" s="1">
        <v>21417792</v>
      </c>
      <c r="P87" s="1" t="s">
        <v>17</v>
      </c>
      <c r="Q87" s="1" t="s">
        <v>17</v>
      </c>
      <c r="R87" s="1">
        <v>21417792</v>
      </c>
    </row>
    <row r="88" spans="1:18" x14ac:dyDescent="0.3">
      <c r="A88" t="s">
        <v>12</v>
      </c>
      <c r="B88" t="s">
        <v>13</v>
      </c>
      <c r="E88" t="s">
        <v>67</v>
      </c>
      <c r="F88" t="s">
        <v>87</v>
      </c>
      <c r="G88">
        <v>1</v>
      </c>
      <c r="H88" t="s">
        <v>16</v>
      </c>
      <c r="I88">
        <v>1</v>
      </c>
      <c r="J88">
        <v>0</v>
      </c>
      <c r="K88" s="1">
        <v>4698297087</v>
      </c>
      <c r="L88" s="1">
        <v>4698297087</v>
      </c>
      <c r="M88" s="1">
        <v>4698297087</v>
      </c>
      <c r="N88" s="1">
        <v>4698297087</v>
      </c>
      <c r="O88" s="1">
        <v>4698297087</v>
      </c>
      <c r="P88" s="1" t="s">
        <v>17</v>
      </c>
      <c r="Q88" s="1" t="s">
        <v>17</v>
      </c>
      <c r="R88" s="1">
        <v>4698297087</v>
      </c>
    </row>
    <row r="89" spans="1:18" x14ac:dyDescent="0.3">
      <c r="A89" t="s">
        <v>12</v>
      </c>
      <c r="B89" t="s">
        <v>13</v>
      </c>
      <c r="E89" t="s">
        <v>48</v>
      </c>
      <c r="F89" t="s">
        <v>89</v>
      </c>
      <c r="G89">
        <v>1</v>
      </c>
      <c r="H89" t="s">
        <v>18</v>
      </c>
      <c r="I89">
        <v>1</v>
      </c>
      <c r="J89">
        <v>0</v>
      </c>
      <c r="K89" s="1">
        <v>105395095</v>
      </c>
      <c r="L89" s="1">
        <v>105395095</v>
      </c>
      <c r="M89" s="1">
        <v>105395095</v>
      </c>
      <c r="N89" s="1">
        <v>105395095</v>
      </c>
      <c r="O89" s="1">
        <v>105395095</v>
      </c>
      <c r="P89" s="1" t="s">
        <v>17</v>
      </c>
      <c r="Q89" s="1" t="s">
        <v>17</v>
      </c>
      <c r="R89" s="1">
        <v>105395095</v>
      </c>
    </row>
    <row r="90" spans="1:18" x14ac:dyDescent="0.3">
      <c r="A90" t="s">
        <v>12</v>
      </c>
      <c r="B90" t="s">
        <v>13</v>
      </c>
      <c r="E90" t="s">
        <v>41</v>
      </c>
      <c r="F90" t="s">
        <v>91</v>
      </c>
      <c r="G90">
        <v>1</v>
      </c>
      <c r="H90" t="s">
        <v>18</v>
      </c>
      <c r="I90">
        <v>1</v>
      </c>
      <c r="J90">
        <v>0</v>
      </c>
      <c r="K90" s="1">
        <v>16673192</v>
      </c>
      <c r="L90" s="1">
        <v>16673192</v>
      </c>
      <c r="M90" s="1">
        <v>16673192</v>
      </c>
      <c r="N90" s="1">
        <v>16673192</v>
      </c>
      <c r="O90" s="1">
        <v>16673192</v>
      </c>
      <c r="P90" s="1" t="s">
        <v>17</v>
      </c>
      <c r="Q90" s="1" t="s">
        <v>17</v>
      </c>
      <c r="R90" s="1">
        <v>16673192</v>
      </c>
    </row>
    <row r="91" spans="1:18" x14ac:dyDescent="0.3">
      <c r="A91" t="s">
        <v>12</v>
      </c>
      <c r="B91" t="s">
        <v>13</v>
      </c>
      <c r="E91" t="s">
        <v>61</v>
      </c>
      <c r="F91" t="s">
        <v>92</v>
      </c>
      <c r="G91">
        <v>1</v>
      </c>
      <c r="H91" t="s">
        <v>18</v>
      </c>
      <c r="I91">
        <v>1</v>
      </c>
      <c r="J91">
        <v>0</v>
      </c>
      <c r="K91" s="1">
        <v>82750000</v>
      </c>
      <c r="L91" s="1">
        <v>82750000</v>
      </c>
      <c r="M91" s="1">
        <v>82750000</v>
      </c>
      <c r="N91" s="1">
        <v>82750000</v>
      </c>
      <c r="O91" s="1">
        <v>82750000</v>
      </c>
      <c r="P91" s="1" t="s">
        <v>17</v>
      </c>
      <c r="Q91" s="1" t="s">
        <v>17</v>
      </c>
      <c r="R91" s="1">
        <v>82750000</v>
      </c>
    </row>
    <row r="92" spans="1:18" x14ac:dyDescent="0.3">
      <c r="A92" t="s">
        <v>12</v>
      </c>
      <c r="B92" t="s">
        <v>13</v>
      </c>
      <c r="E92" t="s">
        <v>52</v>
      </c>
      <c r="F92" t="s">
        <v>93</v>
      </c>
      <c r="G92">
        <v>3</v>
      </c>
      <c r="H92" t="s">
        <v>18</v>
      </c>
      <c r="I92">
        <v>1</v>
      </c>
      <c r="J92">
        <v>1</v>
      </c>
      <c r="K92" s="1">
        <v>-4838</v>
      </c>
      <c r="L92" s="1">
        <v>-4838</v>
      </c>
      <c r="M92" s="1">
        <v>-4838</v>
      </c>
      <c r="N92" s="1">
        <v>-4838</v>
      </c>
      <c r="O92" s="1">
        <v>-4838</v>
      </c>
      <c r="P92" s="1" t="s">
        <v>17</v>
      </c>
      <c r="Q92" s="1" t="s">
        <v>17</v>
      </c>
      <c r="R92" s="1">
        <v>-4838</v>
      </c>
    </row>
    <row r="93" spans="1:18" x14ac:dyDescent="0.3">
      <c r="A93" t="s">
        <v>12</v>
      </c>
      <c r="B93" t="s">
        <v>13</v>
      </c>
      <c r="E93" t="s">
        <v>58</v>
      </c>
      <c r="F93" t="s">
        <v>94</v>
      </c>
      <c r="G93">
        <v>1</v>
      </c>
      <c r="H93" t="s">
        <v>18</v>
      </c>
      <c r="I93">
        <v>1</v>
      </c>
      <c r="J93">
        <v>0</v>
      </c>
      <c r="K93" s="1">
        <v>-56921169</v>
      </c>
      <c r="L93" s="1">
        <v>-56921169</v>
      </c>
      <c r="M93" s="1">
        <v>-56921169</v>
      </c>
      <c r="N93" s="1">
        <v>-56921169</v>
      </c>
      <c r="O93" s="1">
        <v>-56921169</v>
      </c>
      <c r="P93" s="1" t="s">
        <v>17</v>
      </c>
      <c r="Q93" s="1" t="s">
        <v>17</v>
      </c>
      <c r="R93" s="1">
        <v>-56921169</v>
      </c>
    </row>
    <row r="94" spans="1:18" x14ac:dyDescent="0.3">
      <c r="A94" t="s">
        <v>12</v>
      </c>
      <c r="B94" t="s">
        <v>13</v>
      </c>
      <c r="E94" t="s">
        <v>31</v>
      </c>
      <c r="F94" t="s">
        <v>108</v>
      </c>
      <c r="G94">
        <v>1</v>
      </c>
      <c r="H94" t="s">
        <v>18</v>
      </c>
      <c r="I94">
        <v>1</v>
      </c>
      <c r="J94">
        <v>0</v>
      </c>
      <c r="K94" s="1">
        <v>-1271560</v>
      </c>
      <c r="L94" s="1">
        <v>-1271560</v>
      </c>
      <c r="M94" s="1">
        <v>-1271560</v>
      </c>
      <c r="N94" s="1">
        <v>-1271560</v>
      </c>
      <c r="O94" s="1">
        <v>-1271560</v>
      </c>
      <c r="P94" s="1" t="s">
        <v>17</v>
      </c>
      <c r="Q94" s="1" t="s">
        <v>17</v>
      </c>
      <c r="R94" s="1">
        <v>-1271560</v>
      </c>
    </row>
    <row r="95" spans="1:18" x14ac:dyDescent="0.3">
      <c r="A95" t="s">
        <v>12</v>
      </c>
      <c r="B95" t="s">
        <v>13</v>
      </c>
      <c r="E95" t="s">
        <v>42</v>
      </c>
      <c r="F95" t="s">
        <v>97</v>
      </c>
      <c r="G95">
        <v>1</v>
      </c>
      <c r="H95" t="s">
        <v>18</v>
      </c>
      <c r="I95">
        <v>1</v>
      </c>
      <c r="J95">
        <v>0</v>
      </c>
      <c r="K95" s="1">
        <v>-7520365</v>
      </c>
      <c r="L95" s="1">
        <v>-7520365</v>
      </c>
      <c r="M95" s="1">
        <v>-7520365</v>
      </c>
      <c r="N95" s="1">
        <v>-7520365</v>
      </c>
      <c r="O95" s="1">
        <v>-7520365</v>
      </c>
      <c r="P95" s="1" t="s">
        <v>17</v>
      </c>
      <c r="Q95" s="1" t="s">
        <v>17</v>
      </c>
      <c r="R95" s="1">
        <v>-7520365</v>
      </c>
    </row>
    <row r="96" spans="1:18" x14ac:dyDescent="0.3">
      <c r="A96" t="s">
        <v>12</v>
      </c>
      <c r="B96" t="s">
        <v>13</v>
      </c>
      <c r="E96" t="s">
        <v>79</v>
      </c>
      <c r="F96" t="s">
        <v>109</v>
      </c>
      <c r="G96">
        <v>1</v>
      </c>
      <c r="H96" t="s">
        <v>18</v>
      </c>
      <c r="I96">
        <v>1</v>
      </c>
      <c r="J96">
        <v>0</v>
      </c>
      <c r="K96" s="1">
        <v>44000000</v>
      </c>
      <c r="L96" s="1">
        <v>44000000</v>
      </c>
      <c r="M96" s="1">
        <v>44000000</v>
      </c>
      <c r="N96" s="1">
        <v>44000000</v>
      </c>
      <c r="O96" s="1">
        <v>69328000</v>
      </c>
      <c r="P96" s="1" t="s">
        <v>17</v>
      </c>
      <c r="Q96" s="1" t="s">
        <v>17</v>
      </c>
      <c r="R96" s="1">
        <v>69328000</v>
      </c>
    </row>
    <row r="97" spans="1:18" x14ac:dyDescent="0.3">
      <c r="A97" t="s">
        <v>12</v>
      </c>
      <c r="B97" t="s">
        <v>13</v>
      </c>
      <c r="E97" t="s">
        <v>68</v>
      </c>
      <c r="F97" t="s">
        <v>96</v>
      </c>
      <c r="G97">
        <v>1</v>
      </c>
      <c r="H97" t="s">
        <v>18</v>
      </c>
      <c r="I97">
        <v>1</v>
      </c>
      <c r="J97">
        <v>0</v>
      </c>
      <c r="K97" s="1">
        <v>149636289</v>
      </c>
      <c r="L97" s="1">
        <v>149636289</v>
      </c>
      <c r="M97" s="1">
        <v>149636289</v>
      </c>
      <c r="N97" s="1">
        <v>149636289</v>
      </c>
      <c r="O97" s="1">
        <v>149636289</v>
      </c>
      <c r="P97" s="1" t="s">
        <v>17</v>
      </c>
      <c r="Q97" s="1" t="s">
        <v>17</v>
      </c>
      <c r="R97" s="1">
        <v>149636289</v>
      </c>
    </row>
    <row r="98" spans="1:18" x14ac:dyDescent="0.3">
      <c r="A98" t="s">
        <v>12</v>
      </c>
      <c r="B98" t="s">
        <v>13</v>
      </c>
      <c r="E98" t="s">
        <v>39</v>
      </c>
      <c r="F98" t="s">
        <v>95</v>
      </c>
      <c r="G98">
        <v>1</v>
      </c>
      <c r="H98" t="s">
        <v>18</v>
      </c>
      <c r="I98">
        <v>1</v>
      </c>
      <c r="J98">
        <v>0</v>
      </c>
      <c r="K98" s="1">
        <v>-13412429</v>
      </c>
      <c r="L98" s="1">
        <v>-13412429</v>
      </c>
      <c r="M98" s="1">
        <v>-13412429</v>
      </c>
      <c r="N98" s="1">
        <v>-13412429</v>
      </c>
      <c r="O98" s="1">
        <v>-13412429</v>
      </c>
      <c r="P98" s="1" t="s">
        <v>17</v>
      </c>
      <c r="Q98" s="1" t="s">
        <v>17</v>
      </c>
      <c r="R98" s="1">
        <v>-13412429</v>
      </c>
    </row>
    <row r="99" spans="1:18" x14ac:dyDescent="0.3">
      <c r="A99" t="s">
        <v>12</v>
      </c>
      <c r="B99" t="s">
        <v>13</v>
      </c>
      <c r="E99" t="s">
        <v>64</v>
      </c>
      <c r="F99" t="s">
        <v>98</v>
      </c>
      <c r="G99">
        <v>1</v>
      </c>
      <c r="H99" t="s">
        <v>18</v>
      </c>
      <c r="I99">
        <v>1</v>
      </c>
      <c r="J99">
        <v>0</v>
      </c>
      <c r="K99" s="1">
        <v>54419464</v>
      </c>
      <c r="L99" s="1">
        <v>54419464</v>
      </c>
      <c r="M99" s="1">
        <v>54419464</v>
      </c>
      <c r="N99" s="1">
        <v>54419464</v>
      </c>
      <c r="O99" s="1">
        <v>54419464</v>
      </c>
      <c r="P99" s="1" t="s">
        <v>17</v>
      </c>
      <c r="Q99" s="1" t="s">
        <v>17</v>
      </c>
      <c r="R99" s="1">
        <v>54419464</v>
      </c>
    </row>
    <row r="100" spans="1:18" x14ac:dyDescent="0.3">
      <c r="A100" t="s">
        <v>12</v>
      </c>
      <c r="B100" t="s">
        <v>13</v>
      </c>
      <c r="E100" t="s">
        <v>81</v>
      </c>
      <c r="F100" t="s">
        <v>99</v>
      </c>
      <c r="G100">
        <v>6</v>
      </c>
      <c r="H100" t="s">
        <v>18</v>
      </c>
      <c r="I100">
        <v>1</v>
      </c>
      <c r="J100">
        <v>0</v>
      </c>
      <c r="K100" s="1">
        <v>166164481</v>
      </c>
      <c r="L100" s="1">
        <v>166164481</v>
      </c>
      <c r="M100" s="1">
        <v>166164481</v>
      </c>
      <c r="N100" s="1">
        <v>166164481</v>
      </c>
      <c r="O100" s="1">
        <v>166364481</v>
      </c>
      <c r="P100" s="1" t="s">
        <v>17</v>
      </c>
      <c r="Q100" s="1" t="s">
        <v>17</v>
      </c>
      <c r="R100" s="1">
        <v>166364481</v>
      </c>
    </row>
    <row r="101" spans="1:18" x14ac:dyDescent="0.3">
      <c r="A101" t="s">
        <v>110</v>
      </c>
      <c r="B101" t="s">
        <v>111</v>
      </c>
      <c r="E101" t="s">
        <v>81</v>
      </c>
      <c r="F101" t="s">
        <v>99</v>
      </c>
      <c r="G101">
        <v>7</v>
      </c>
      <c r="H101" t="s">
        <v>18</v>
      </c>
      <c r="I101">
        <v>1</v>
      </c>
      <c r="J101">
        <v>0</v>
      </c>
      <c r="K101" s="1">
        <v>5079489</v>
      </c>
      <c r="L101" s="1">
        <v>5079489</v>
      </c>
      <c r="M101" s="1">
        <v>5079489</v>
      </c>
      <c r="N101" s="1">
        <v>5079489</v>
      </c>
      <c r="O101" s="1">
        <v>5079489</v>
      </c>
      <c r="P101" s="1" t="s">
        <v>17</v>
      </c>
      <c r="Q101" s="1" t="s">
        <v>17</v>
      </c>
      <c r="R101" s="1">
        <v>5079489</v>
      </c>
    </row>
    <row r="102" spans="1:18" x14ac:dyDescent="0.3">
      <c r="A102" t="s">
        <v>110</v>
      </c>
      <c r="B102" t="s">
        <v>111</v>
      </c>
      <c r="E102" t="s">
        <v>42</v>
      </c>
      <c r="F102" t="s">
        <v>97</v>
      </c>
      <c r="G102">
        <v>2</v>
      </c>
      <c r="H102" t="s">
        <v>18</v>
      </c>
      <c r="I102">
        <v>1</v>
      </c>
      <c r="J102">
        <v>0</v>
      </c>
      <c r="K102" s="1">
        <v>500000</v>
      </c>
      <c r="L102" s="1">
        <v>500000</v>
      </c>
      <c r="M102" s="1">
        <v>500000</v>
      </c>
      <c r="N102" s="1">
        <v>500000</v>
      </c>
      <c r="O102" s="1">
        <v>500000</v>
      </c>
      <c r="P102" s="1" t="s">
        <v>17</v>
      </c>
      <c r="Q102" s="1" t="s">
        <v>17</v>
      </c>
      <c r="R102" s="1">
        <v>500000</v>
      </c>
    </row>
    <row r="103" spans="1:18" x14ac:dyDescent="0.3">
      <c r="A103" t="s">
        <v>110</v>
      </c>
      <c r="B103" t="s">
        <v>111</v>
      </c>
      <c r="E103" t="s">
        <v>35</v>
      </c>
      <c r="F103" t="s">
        <v>112</v>
      </c>
      <c r="G103">
        <v>1</v>
      </c>
      <c r="H103" t="s">
        <v>18</v>
      </c>
      <c r="I103">
        <v>1</v>
      </c>
      <c r="J103">
        <v>0</v>
      </c>
      <c r="K103" s="1">
        <v>8400000</v>
      </c>
      <c r="L103" s="1">
        <v>8400000</v>
      </c>
      <c r="M103" s="1">
        <v>8400000</v>
      </c>
      <c r="N103" s="1">
        <v>8400000</v>
      </c>
      <c r="O103" s="1">
        <v>8400000</v>
      </c>
      <c r="P103" s="1" t="s">
        <v>17</v>
      </c>
      <c r="Q103" s="1" t="s">
        <v>17</v>
      </c>
      <c r="R103" s="1">
        <v>8400000</v>
      </c>
    </row>
    <row r="104" spans="1:18" x14ac:dyDescent="0.3">
      <c r="A104" t="s">
        <v>110</v>
      </c>
      <c r="B104" t="s">
        <v>111</v>
      </c>
      <c r="E104" t="s">
        <v>46</v>
      </c>
      <c r="F104" t="s">
        <v>113</v>
      </c>
      <c r="G104">
        <v>1</v>
      </c>
      <c r="H104" t="s">
        <v>18</v>
      </c>
      <c r="I104">
        <v>1</v>
      </c>
      <c r="J104">
        <v>0</v>
      </c>
      <c r="K104" s="1">
        <v>6170000</v>
      </c>
      <c r="L104" s="1">
        <v>6170000</v>
      </c>
      <c r="M104" s="1">
        <v>6170000</v>
      </c>
      <c r="N104" s="1">
        <v>6170000</v>
      </c>
      <c r="O104" s="1">
        <v>6170000</v>
      </c>
      <c r="P104" s="1" t="s">
        <v>17</v>
      </c>
      <c r="Q104" s="1" t="s">
        <v>17</v>
      </c>
      <c r="R104" s="1">
        <v>6170000</v>
      </c>
    </row>
    <row r="105" spans="1:18" x14ac:dyDescent="0.3">
      <c r="A105" t="s">
        <v>110</v>
      </c>
      <c r="B105" t="s">
        <v>111</v>
      </c>
      <c r="E105" t="s">
        <v>49</v>
      </c>
      <c r="F105" t="s">
        <v>114</v>
      </c>
      <c r="G105">
        <v>1</v>
      </c>
      <c r="H105" t="s">
        <v>18</v>
      </c>
      <c r="I105">
        <v>1</v>
      </c>
      <c r="J105">
        <v>0</v>
      </c>
      <c r="K105" s="1">
        <v>28800000</v>
      </c>
      <c r="L105" s="1">
        <v>28800000</v>
      </c>
      <c r="M105" s="1">
        <v>28800000</v>
      </c>
      <c r="N105" s="1">
        <v>28800000</v>
      </c>
      <c r="O105" s="1">
        <v>28800000</v>
      </c>
      <c r="P105" s="1" t="s">
        <v>17</v>
      </c>
      <c r="Q105" s="1" t="s">
        <v>17</v>
      </c>
      <c r="R105" s="1">
        <v>28800000</v>
      </c>
    </row>
    <row r="106" spans="1:18" x14ac:dyDescent="0.3">
      <c r="A106" t="s">
        <v>110</v>
      </c>
      <c r="B106" t="s">
        <v>111</v>
      </c>
      <c r="E106" t="s">
        <v>31</v>
      </c>
      <c r="F106" t="s">
        <v>108</v>
      </c>
      <c r="G106">
        <v>2</v>
      </c>
      <c r="H106" t="s">
        <v>18</v>
      </c>
      <c r="I106">
        <v>1</v>
      </c>
      <c r="J106">
        <v>0</v>
      </c>
      <c r="K106" s="1">
        <v>-3598440</v>
      </c>
      <c r="L106" s="1">
        <v>-3598440</v>
      </c>
      <c r="M106" s="1">
        <v>-3598440</v>
      </c>
      <c r="N106" s="1">
        <v>-3598440</v>
      </c>
      <c r="O106" s="1">
        <v>-3598440</v>
      </c>
      <c r="P106" s="1" t="s">
        <v>17</v>
      </c>
      <c r="Q106" s="1" t="s">
        <v>17</v>
      </c>
      <c r="R106" s="1">
        <v>-3598440</v>
      </c>
    </row>
    <row r="107" spans="1:18" x14ac:dyDescent="0.3">
      <c r="A107" t="s">
        <v>110</v>
      </c>
      <c r="B107" t="s">
        <v>111</v>
      </c>
      <c r="E107" t="s">
        <v>58</v>
      </c>
      <c r="F107" t="s">
        <v>94</v>
      </c>
      <c r="G107">
        <v>6</v>
      </c>
      <c r="H107" t="s">
        <v>18</v>
      </c>
      <c r="I107">
        <v>1</v>
      </c>
      <c r="J107">
        <v>0</v>
      </c>
      <c r="K107" s="1">
        <v>-6000000</v>
      </c>
      <c r="L107" s="1">
        <v>-6000000</v>
      </c>
      <c r="M107" s="1">
        <v>-6000000</v>
      </c>
      <c r="N107" s="1">
        <v>-6000000</v>
      </c>
      <c r="O107" s="1">
        <v>-6000000</v>
      </c>
      <c r="P107" s="1" t="s">
        <v>17</v>
      </c>
      <c r="Q107" s="1" t="s">
        <v>17</v>
      </c>
      <c r="R107" s="1">
        <v>-6000000</v>
      </c>
    </row>
    <row r="108" spans="1:18" x14ac:dyDescent="0.3">
      <c r="A108" t="s">
        <v>110</v>
      </c>
      <c r="B108" t="s">
        <v>111</v>
      </c>
      <c r="E108" t="s">
        <v>61</v>
      </c>
      <c r="F108" t="s">
        <v>92</v>
      </c>
      <c r="G108">
        <v>2</v>
      </c>
      <c r="H108" t="s">
        <v>18</v>
      </c>
      <c r="I108">
        <v>1</v>
      </c>
      <c r="J108">
        <v>0</v>
      </c>
      <c r="K108" s="1">
        <v>18778607</v>
      </c>
      <c r="L108" s="1">
        <v>18778607</v>
      </c>
      <c r="M108" s="1">
        <v>18778607</v>
      </c>
      <c r="N108" s="1">
        <v>18778607</v>
      </c>
      <c r="O108" s="1">
        <v>18778607</v>
      </c>
      <c r="P108" s="1" t="s">
        <v>17</v>
      </c>
      <c r="Q108" s="1" t="s">
        <v>17</v>
      </c>
      <c r="R108" s="1">
        <v>18778607</v>
      </c>
    </row>
    <row r="109" spans="1:18" x14ac:dyDescent="0.3">
      <c r="A109" t="s">
        <v>110</v>
      </c>
      <c r="B109" t="s">
        <v>111</v>
      </c>
      <c r="E109" t="s">
        <v>41</v>
      </c>
      <c r="F109" t="s">
        <v>91</v>
      </c>
      <c r="G109">
        <v>3</v>
      </c>
      <c r="H109" t="s">
        <v>18</v>
      </c>
      <c r="I109">
        <v>1</v>
      </c>
      <c r="J109">
        <v>0</v>
      </c>
      <c r="K109" s="1">
        <v>7057902</v>
      </c>
      <c r="L109" s="1">
        <v>7057902</v>
      </c>
      <c r="M109" s="1">
        <v>7057902</v>
      </c>
      <c r="N109" s="1">
        <v>7057902</v>
      </c>
      <c r="O109" s="1">
        <v>7057902</v>
      </c>
      <c r="P109" s="1" t="s">
        <v>17</v>
      </c>
      <c r="Q109" s="1" t="s">
        <v>17</v>
      </c>
      <c r="R109" s="1">
        <v>7057902</v>
      </c>
    </row>
    <row r="110" spans="1:18" x14ac:dyDescent="0.3">
      <c r="A110" t="s">
        <v>110</v>
      </c>
      <c r="B110" t="s">
        <v>111</v>
      </c>
      <c r="E110" t="s">
        <v>48</v>
      </c>
      <c r="F110" t="s">
        <v>89</v>
      </c>
      <c r="G110">
        <v>2</v>
      </c>
      <c r="H110" t="s">
        <v>18</v>
      </c>
      <c r="I110">
        <v>1</v>
      </c>
      <c r="J110">
        <v>0</v>
      </c>
      <c r="K110" s="1">
        <v>16500000</v>
      </c>
      <c r="L110" s="1">
        <v>16500000</v>
      </c>
      <c r="M110" s="1">
        <v>16500000</v>
      </c>
      <c r="N110" s="1">
        <v>16500000</v>
      </c>
      <c r="O110" s="1">
        <v>16500000</v>
      </c>
      <c r="P110" s="1" t="s">
        <v>17</v>
      </c>
      <c r="Q110" s="1" t="s">
        <v>17</v>
      </c>
      <c r="R110" s="1">
        <v>16500000</v>
      </c>
    </row>
    <row r="111" spans="1:18" x14ac:dyDescent="0.3">
      <c r="A111" t="s">
        <v>110</v>
      </c>
      <c r="B111" t="s">
        <v>111</v>
      </c>
      <c r="E111" t="s">
        <v>44</v>
      </c>
      <c r="F111" t="s">
        <v>90</v>
      </c>
      <c r="G111">
        <v>2</v>
      </c>
      <c r="H111" t="s">
        <v>18</v>
      </c>
      <c r="I111">
        <v>1</v>
      </c>
      <c r="J111">
        <v>0</v>
      </c>
      <c r="K111" s="1">
        <v>3260000</v>
      </c>
      <c r="L111" s="1">
        <v>3260000</v>
      </c>
      <c r="M111" s="1">
        <v>3260000</v>
      </c>
      <c r="N111" s="1">
        <v>3260000</v>
      </c>
      <c r="O111" s="1">
        <v>3260000</v>
      </c>
      <c r="P111" s="1" t="s">
        <v>17</v>
      </c>
      <c r="Q111" s="1" t="s">
        <v>17</v>
      </c>
      <c r="R111" s="1">
        <v>3260000</v>
      </c>
    </row>
    <row r="112" spans="1:18" x14ac:dyDescent="0.3">
      <c r="A112" t="s">
        <v>110</v>
      </c>
      <c r="B112" t="s">
        <v>111</v>
      </c>
      <c r="E112" t="s">
        <v>57</v>
      </c>
      <c r="F112" t="s">
        <v>88</v>
      </c>
      <c r="G112">
        <v>7</v>
      </c>
      <c r="H112" t="s">
        <v>18</v>
      </c>
      <c r="I112">
        <v>1</v>
      </c>
      <c r="J112">
        <v>0</v>
      </c>
      <c r="K112" s="1">
        <v>20742836</v>
      </c>
      <c r="L112" s="1">
        <v>20742836</v>
      </c>
      <c r="M112" s="1">
        <v>20742836</v>
      </c>
      <c r="N112" s="1">
        <v>20742836</v>
      </c>
      <c r="O112" s="1">
        <v>20742836</v>
      </c>
      <c r="P112" s="1" t="s">
        <v>17</v>
      </c>
      <c r="Q112" s="1" t="s">
        <v>17</v>
      </c>
      <c r="R112" s="1">
        <v>20742836</v>
      </c>
    </row>
    <row r="113" spans="1:18" x14ac:dyDescent="0.3">
      <c r="A113" t="s">
        <v>110</v>
      </c>
      <c r="B113" t="s">
        <v>111</v>
      </c>
      <c r="E113" t="s">
        <v>34</v>
      </c>
      <c r="F113" t="s">
        <v>82</v>
      </c>
      <c r="G113">
        <v>4</v>
      </c>
      <c r="H113" t="s">
        <v>18</v>
      </c>
      <c r="I113">
        <v>1</v>
      </c>
      <c r="J113">
        <v>0</v>
      </c>
      <c r="K113" s="1">
        <v>18115000</v>
      </c>
      <c r="L113" s="1">
        <v>18115000</v>
      </c>
      <c r="M113" s="1">
        <v>18115000</v>
      </c>
      <c r="N113" s="1">
        <v>18115000</v>
      </c>
      <c r="O113" s="1">
        <v>18115000</v>
      </c>
      <c r="P113" s="1" t="s">
        <v>17</v>
      </c>
      <c r="Q113" s="1" t="s">
        <v>17</v>
      </c>
      <c r="R113" s="1">
        <v>18115000</v>
      </c>
    </row>
    <row r="114" spans="1:18" x14ac:dyDescent="0.3">
      <c r="A114" t="s">
        <v>110</v>
      </c>
      <c r="B114" t="s">
        <v>111</v>
      </c>
      <c r="E114" t="s">
        <v>30</v>
      </c>
      <c r="F114" t="s">
        <v>104</v>
      </c>
      <c r="G114">
        <v>2</v>
      </c>
      <c r="H114" t="s">
        <v>18</v>
      </c>
      <c r="I114">
        <v>1</v>
      </c>
      <c r="J114">
        <v>0</v>
      </c>
      <c r="K114" s="1">
        <v>3593080</v>
      </c>
      <c r="L114" s="1">
        <v>3593080</v>
      </c>
      <c r="M114" s="1">
        <v>3593080</v>
      </c>
      <c r="N114" s="1">
        <v>3593080</v>
      </c>
      <c r="O114" s="1">
        <v>3593080</v>
      </c>
      <c r="P114" s="1" t="s">
        <v>17</v>
      </c>
      <c r="Q114" s="1" t="s">
        <v>17</v>
      </c>
      <c r="R114" s="1">
        <v>3593080</v>
      </c>
    </row>
    <row r="116" spans="1:18" x14ac:dyDescent="0.3">
      <c r="K116" s="1">
        <f>SUM(K2:K115)</f>
        <v>7691479120</v>
      </c>
      <c r="L116" s="1">
        <f t="shared" ref="L116:R116" si="0">SUM(L2:L115)</f>
        <v>7691479120</v>
      </c>
      <c r="M116" s="1">
        <f t="shared" si="0"/>
        <v>7691479120</v>
      </c>
      <c r="N116" s="6">
        <f t="shared" si="0"/>
        <v>7691479120</v>
      </c>
      <c r="O116" s="1">
        <f t="shared" si="0"/>
        <v>7717107120</v>
      </c>
      <c r="P116" s="1">
        <f t="shared" si="0"/>
        <v>0</v>
      </c>
      <c r="Q116" s="1">
        <f t="shared" si="0"/>
        <v>0</v>
      </c>
      <c r="R116" s="1">
        <f t="shared" si="0"/>
        <v>7717107120</v>
      </c>
    </row>
    <row r="118" spans="1:18" x14ac:dyDescent="0.3">
      <c r="M118" s="1" t="s">
        <v>155</v>
      </c>
      <c r="N118" s="1">
        <f>+실행차이!F41</f>
        <v>7524249120</v>
      </c>
    </row>
    <row r="120" spans="1:18" x14ac:dyDescent="0.3">
      <c r="N120" s="6">
        <f>+N116-N118</f>
        <v>167230000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topLeftCell="A11" workbookViewId="0">
      <selection activeCell="P42" sqref="P42"/>
    </sheetView>
  </sheetViews>
  <sheetFormatPr defaultRowHeight="16.5" x14ac:dyDescent="0.3"/>
  <cols>
    <col min="2" max="2" width="9.875" bestFit="1" customWidth="1"/>
    <col min="4" max="4" width="11" bestFit="1" customWidth="1"/>
    <col min="5" max="5" width="19.25" customWidth="1"/>
    <col min="9" max="9" width="13" style="1" bestFit="1" customWidth="1"/>
    <col min="10" max="10" width="14.625" style="1" bestFit="1" customWidth="1"/>
    <col min="15" max="15" width="10.875" bestFit="1" customWidth="1"/>
    <col min="16" max="16" width="13" style="1" bestFit="1" customWidth="1"/>
  </cols>
  <sheetData>
    <row r="1" spans="1:16" x14ac:dyDescent="0.3">
      <c r="A1" t="s">
        <v>20</v>
      </c>
      <c r="B1" t="s">
        <v>21</v>
      </c>
      <c r="C1" t="s">
        <v>22</v>
      </c>
      <c r="D1" t="s">
        <v>23</v>
      </c>
    </row>
    <row r="2" spans="1:16" x14ac:dyDescent="0.3">
      <c r="A2" t="s">
        <v>24</v>
      </c>
      <c r="B2" t="s">
        <v>25</v>
      </c>
      <c r="C2">
        <v>1</v>
      </c>
      <c r="D2" t="s">
        <v>25</v>
      </c>
      <c r="F2">
        <v>1</v>
      </c>
      <c r="G2">
        <v>1</v>
      </c>
      <c r="H2" t="s">
        <v>17</v>
      </c>
      <c r="I2" s="1">
        <v>529900000</v>
      </c>
      <c r="J2" s="1">
        <v>0</v>
      </c>
      <c r="K2" s="7">
        <v>45869</v>
      </c>
      <c r="L2" t="s">
        <v>17</v>
      </c>
      <c r="M2" t="s">
        <v>17</v>
      </c>
    </row>
    <row r="3" spans="1:16" x14ac:dyDescent="0.3">
      <c r="A3" t="s">
        <v>26</v>
      </c>
      <c r="B3" t="s">
        <v>27</v>
      </c>
      <c r="C3">
        <v>1</v>
      </c>
      <c r="D3" t="s">
        <v>27</v>
      </c>
      <c r="F3">
        <v>1</v>
      </c>
      <c r="G3">
        <v>1</v>
      </c>
      <c r="H3" t="s">
        <v>17</v>
      </c>
      <c r="I3" s="1">
        <v>29065400</v>
      </c>
      <c r="J3" s="1">
        <v>0</v>
      </c>
      <c r="K3" s="7">
        <v>45804</v>
      </c>
      <c r="L3" t="s">
        <v>17</v>
      </c>
      <c r="M3" t="s">
        <v>17</v>
      </c>
    </row>
    <row r="4" spans="1:16" x14ac:dyDescent="0.3">
      <c r="A4" t="s">
        <v>26</v>
      </c>
      <c r="B4" t="s">
        <v>28</v>
      </c>
      <c r="C4">
        <v>2</v>
      </c>
      <c r="D4" t="s">
        <v>28</v>
      </c>
      <c r="F4" t="s">
        <v>19</v>
      </c>
      <c r="G4">
        <v>0</v>
      </c>
      <c r="H4" t="s">
        <v>17</v>
      </c>
      <c r="I4" s="1">
        <v>-27799400</v>
      </c>
      <c r="J4" s="1">
        <v>0</v>
      </c>
      <c r="K4" s="7">
        <v>46006</v>
      </c>
      <c r="L4" t="s">
        <v>17</v>
      </c>
      <c r="M4" t="s">
        <v>17</v>
      </c>
    </row>
    <row r="5" spans="1:16" x14ac:dyDescent="0.3">
      <c r="A5" t="s">
        <v>29</v>
      </c>
      <c r="B5" t="s">
        <v>30</v>
      </c>
      <c r="C5">
        <v>1</v>
      </c>
      <c r="D5" t="s">
        <v>30</v>
      </c>
      <c r="F5">
        <v>1</v>
      </c>
      <c r="G5">
        <v>0</v>
      </c>
      <c r="H5" t="s">
        <v>17</v>
      </c>
      <c r="I5" s="1">
        <v>20184120</v>
      </c>
      <c r="J5" s="1">
        <v>0</v>
      </c>
      <c r="K5" s="7">
        <v>45804</v>
      </c>
      <c r="L5" t="s">
        <v>17</v>
      </c>
      <c r="M5" t="s">
        <v>17</v>
      </c>
    </row>
    <row r="6" spans="1:16" x14ac:dyDescent="0.3">
      <c r="A6" t="s">
        <v>29</v>
      </c>
      <c r="B6" t="s">
        <v>31</v>
      </c>
      <c r="C6">
        <v>2</v>
      </c>
      <c r="D6" t="s">
        <v>31</v>
      </c>
      <c r="E6" t="s">
        <v>32</v>
      </c>
      <c r="F6">
        <v>1</v>
      </c>
      <c r="G6">
        <v>0</v>
      </c>
      <c r="H6" t="s">
        <v>17</v>
      </c>
      <c r="I6" s="1">
        <v>-4870000</v>
      </c>
      <c r="J6" s="1">
        <v>0</v>
      </c>
      <c r="K6" s="7">
        <v>46079</v>
      </c>
      <c r="L6" t="s">
        <v>17</v>
      </c>
      <c r="M6" t="s">
        <v>17</v>
      </c>
    </row>
    <row r="7" spans="1:16" x14ac:dyDescent="0.3">
      <c r="A7" t="s">
        <v>33</v>
      </c>
      <c r="B7" t="s">
        <v>34</v>
      </c>
      <c r="C7">
        <v>1</v>
      </c>
      <c r="D7" t="s">
        <v>34</v>
      </c>
      <c r="F7">
        <v>1</v>
      </c>
      <c r="G7">
        <v>0</v>
      </c>
      <c r="H7" t="s">
        <v>17</v>
      </c>
      <c r="I7" s="1">
        <v>0</v>
      </c>
      <c r="J7" s="1">
        <v>198700000</v>
      </c>
      <c r="K7" s="7">
        <v>45832</v>
      </c>
      <c r="L7" t="s">
        <v>17</v>
      </c>
      <c r="M7" t="s">
        <v>17</v>
      </c>
    </row>
    <row r="8" spans="1:16" x14ac:dyDescent="0.3">
      <c r="A8" t="s">
        <v>33</v>
      </c>
      <c r="B8" t="s">
        <v>35</v>
      </c>
      <c r="C8">
        <v>2</v>
      </c>
      <c r="D8" t="s">
        <v>35</v>
      </c>
      <c r="E8" t="s">
        <v>36</v>
      </c>
      <c r="F8">
        <v>1</v>
      </c>
      <c r="G8">
        <v>0</v>
      </c>
      <c r="H8" t="s">
        <v>17</v>
      </c>
      <c r="I8" s="1">
        <v>0</v>
      </c>
      <c r="J8" s="1">
        <v>8400000</v>
      </c>
      <c r="K8" s="7">
        <v>46076</v>
      </c>
      <c r="L8" t="s">
        <v>17</v>
      </c>
      <c r="M8" t="s">
        <v>17</v>
      </c>
    </row>
    <row r="9" spans="1:16" x14ac:dyDescent="0.3">
      <c r="A9" t="s">
        <v>37</v>
      </c>
      <c r="B9" t="s">
        <v>38</v>
      </c>
      <c r="C9">
        <v>1</v>
      </c>
      <c r="D9" t="s">
        <v>38</v>
      </c>
      <c r="G9">
        <v>0</v>
      </c>
      <c r="H9" t="s">
        <v>17</v>
      </c>
      <c r="I9" s="1">
        <v>0</v>
      </c>
      <c r="J9" s="1">
        <v>15100000</v>
      </c>
      <c r="K9" s="7">
        <v>45831</v>
      </c>
      <c r="L9">
        <v>5238</v>
      </c>
      <c r="M9" t="s">
        <v>17</v>
      </c>
    </row>
    <row r="10" spans="1:16" x14ac:dyDescent="0.3">
      <c r="A10" t="s">
        <v>37</v>
      </c>
      <c r="B10" t="s">
        <v>39</v>
      </c>
      <c r="C10">
        <v>2</v>
      </c>
      <c r="D10" t="s">
        <v>39</v>
      </c>
      <c r="F10" t="s">
        <v>19</v>
      </c>
      <c r="G10">
        <v>0</v>
      </c>
      <c r="H10" t="s">
        <v>17</v>
      </c>
      <c r="I10" s="1">
        <v>0</v>
      </c>
      <c r="J10" s="1">
        <v>-15100000</v>
      </c>
      <c r="K10" s="7">
        <v>46008</v>
      </c>
      <c r="L10" t="s">
        <v>17</v>
      </c>
      <c r="M10" t="s">
        <v>17</v>
      </c>
    </row>
    <row r="11" spans="1:16" x14ac:dyDescent="0.3">
      <c r="A11" t="s">
        <v>40</v>
      </c>
      <c r="B11" t="s">
        <v>41</v>
      </c>
      <c r="C11">
        <v>1</v>
      </c>
      <c r="D11" t="s">
        <v>41</v>
      </c>
      <c r="F11">
        <v>1</v>
      </c>
      <c r="G11">
        <v>0</v>
      </c>
      <c r="H11" t="s">
        <v>17</v>
      </c>
      <c r="I11" s="1">
        <v>0</v>
      </c>
      <c r="J11" s="1">
        <v>27310000</v>
      </c>
      <c r="K11" s="7">
        <v>45832</v>
      </c>
      <c r="L11" t="s">
        <v>17</v>
      </c>
      <c r="M11" t="s">
        <v>17</v>
      </c>
    </row>
    <row r="12" spans="1:16" x14ac:dyDescent="0.3">
      <c r="A12" t="s">
        <v>40</v>
      </c>
      <c r="B12" t="s">
        <v>42</v>
      </c>
      <c r="C12">
        <v>2</v>
      </c>
      <c r="D12" t="s">
        <v>42</v>
      </c>
      <c r="E12" t="s">
        <v>32</v>
      </c>
      <c r="F12" t="s">
        <v>19</v>
      </c>
      <c r="G12">
        <v>0</v>
      </c>
      <c r="H12" t="s">
        <v>17</v>
      </c>
      <c r="I12" s="1">
        <v>0</v>
      </c>
      <c r="J12" s="1">
        <v>-7200000</v>
      </c>
      <c r="K12" s="7">
        <v>46076</v>
      </c>
      <c r="L12" t="s">
        <v>17</v>
      </c>
      <c r="M12" t="s">
        <v>17</v>
      </c>
    </row>
    <row r="13" spans="1:16" x14ac:dyDescent="0.3">
      <c r="A13" t="s">
        <v>43</v>
      </c>
      <c r="B13" t="s">
        <v>44</v>
      </c>
      <c r="C13">
        <v>1</v>
      </c>
      <c r="D13" t="s">
        <v>44</v>
      </c>
      <c r="F13" t="s">
        <v>19</v>
      </c>
      <c r="G13">
        <v>1</v>
      </c>
      <c r="H13" t="s">
        <v>17</v>
      </c>
      <c r="I13" s="1">
        <v>0</v>
      </c>
      <c r="J13" s="1">
        <v>27410000</v>
      </c>
      <c r="K13" s="7">
        <v>45832</v>
      </c>
      <c r="L13" t="s">
        <v>17</v>
      </c>
      <c r="M13" t="s">
        <v>17</v>
      </c>
    </row>
    <row r="14" spans="1:16" x14ac:dyDescent="0.3">
      <c r="A14" s="8" t="s">
        <v>43</v>
      </c>
      <c r="B14" s="8" t="s">
        <v>44</v>
      </c>
      <c r="C14" s="8">
        <v>3</v>
      </c>
      <c r="D14" s="8" t="s">
        <v>44</v>
      </c>
      <c r="E14" s="8" t="s">
        <v>45</v>
      </c>
      <c r="F14" s="8">
        <v>1</v>
      </c>
      <c r="G14" s="8">
        <v>0</v>
      </c>
      <c r="H14" s="8" t="s">
        <v>17</v>
      </c>
      <c r="I14" s="2">
        <v>0</v>
      </c>
      <c r="J14" s="2">
        <v>-7330000</v>
      </c>
      <c r="K14" s="9">
        <v>46181</v>
      </c>
      <c r="L14" s="8" t="s">
        <v>17</v>
      </c>
      <c r="M14" s="8" t="s">
        <v>17</v>
      </c>
      <c r="O14" s="10" t="s">
        <v>159</v>
      </c>
      <c r="P14" s="1">
        <f>+J14</f>
        <v>-7330000</v>
      </c>
    </row>
    <row r="15" spans="1:16" x14ac:dyDescent="0.3">
      <c r="A15" t="s">
        <v>43</v>
      </c>
      <c r="B15" t="s">
        <v>46</v>
      </c>
      <c r="C15">
        <v>2</v>
      </c>
      <c r="D15" t="s">
        <v>46</v>
      </c>
      <c r="E15" t="s">
        <v>36</v>
      </c>
      <c r="F15" t="s">
        <v>19</v>
      </c>
      <c r="G15">
        <v>0</v>
      </c>
      <c r="H15" t="s">
        <v>17</v>
      </c>
      <c r="I15" s="1">
        <v>0</v>
      </c>
      <c r="J15" s="1">
        <v>6170000</v>
      </c>
      <c r="K15" s="7">
        <v>46079</v>
      </c>
      <c r="L15" t="s">
        <v>17</v>
      </c>
      <c r="M15" t="s">
        <v>17</v>
      </c>
    </row>
    <row r="16" spans="1:16" x14ac:dyDescent="0.3">
      <c r="A16" t="s">
        <v>47</v>
      </c>
      <c r="B16" t="s">
        <v>48</v>
      </c>
      <c r="C16">
        <v>1</v>
      </c>
      <c r="D16" t="s">
        <v>48</v>
      </c>
      <c r="F16" t="s">
        <v>19</v>
      </c>
      <c r="G16">
        <v>1</v>
      </c>
      <c r="H16" t="s">
        <v>17</v>
      </c>
      <c r="I16" s="1">
        <v>0</v>
      </c>
      <c r="J16" s="1">
        <v>151829000</v>
      </c>
      <c r="K16" s="7">
        <v>45832</v>
      </c>
      <c r="L16" t="s">
        <v>17</v>
      </c>
      <c r="M16" t="s">
        <v>17</v>
      </c>
    </row>
    <row r="17" spans="1:16" x14ac:dyDescent="0.3">
      <c r="A17" s="8" t="s">
        <v>47</v>
      </c>
      <c r="B17" s="8" t="s">
        <v>48</v>
      </c>
      <c r="C17" s="8">
        <v>3</v>
      </c>
      <c r="D17" s="8" t="s">
        <v>48</v>
      </c>
      <c r="E17" s="8" t="s">
        <v>45</v>
      </c>
      <c r="F17" s="8">
        <v>1</v>
      </c>
      <c r="G17" s="8">
        <v>0</v>
      </c>
      <c r="H17" s="8" t="s">
        <v>17</v>
      </c>
      <c r="I17" s="2">
        <v>0</v>
      </c>
      <c r="J17" s="2">
        <v>-27900000</v>
      </c>
      <c r="K17" s="9">
        <v>46181</v>
      </c>
      <c r="L17" s="8" t="s">
        <v>17</v>
      </c>
      <c r="M17" s="8" t="s">
        <v>17</v>
      </c>
      <c r="O17" s="10" t="s">
        <v>158</v>
      </c>
      <c r="P17" s="1">
        <f>+J17</f>
        <v>-27900000</v>
      </c>
    </row>
    <row r="18" spans="1:16" x14ac:dyDescent="0.3">
      <c r="A18" t="s">
        <v>47</v>
      </c>
      <c r="B18" t="s">
        <v>49</v>
      </c>
      <c r="C18">
        <v>2</v>
      </c>
      <c r="D18" t="s">
        <v>49</v>
      </c>
      <c r="E18" t="s">
        <v>36</v>
      </c>
      <c r="F18">
        <v>1</v>
      </c>
      <c r="G18">
        <v>0</v>
      </c>
      <c r="H18" t="s">
        <v>17</v>
      </c>
      <c r="I18" s="1">
        <v>0</v>
      </c>
      <c r="J18" s="1">
        <v>28800000</v>
      </c>
      <c r="K18" s="7">
        <v>46079</v>
      </c>
      <c r="L18" t="s">
        <v>17</v>
      </c>
      <c r="M18" t="s">
        <v>17</v>
      </c>
    </row>
    <row r="19" spans="1:16" x14ac:dyDescent="0.3">
      <c r="A19" t="s">
        <v>50</v>
      </c>
      <c r="B19" t="s">
        <v>51</v>
      </c>
      <c r="C19">
        <v>1</v>
      </c>
      <c r="D19" t="s">
        <v>51</v>
      </c>
      <c r="F19">
        <v>1</v>
      </c>
      <c r="G19">
        <v>0</v>
      </c>
      <c r="H19" t="s">
        <v>17</v>
      </c>
      <c r="I19" s="1">
        <v>0</v>
      </c>
      <c r="J19" s="1">
        <v>92000000</v>
      </c>
      <c r="K19" s="7">
        <v>45854</v>
      </c>
      <c r="L19" t="s">
        <v>17</v>
      </c>
      <c r="M19" t="s">
        <v>17</v>
      </c>
    </row>
    <row r="20" spans="1:16" x14ac:dyDescent="0.3">
      <c r="A20" t="s">
        <v>50</v>
      </c>
      <c r="B20" t="s">
        <v>52</v>
      </c>
      <c r="C20">
        <v>2</v>
      </c>
      <c r="D20" t="s">
        <v>52</v>
      </c>
      <c r="E20" t="s">
        <v>53</v>
      </c>
      <c r="F20" t="s">
        <v>19</v>
      </c>
      <c r="G20">
        <v>1</v>
      </c>
      <c r="H20" t="s">
        <v>17</v>
      </c>
      <c r="I20" s="1">
        <v>0</v>
      </c>
      <c r="J20" s="1">
        <v>-1110000</v>
      </c>
      <c r="K20" s="7">
        <v>45978</v>
      </c>
      <c r="L20" t="s">
        <v>17</v>
      </c>
      <c r="M20" t="s">
        <v>17</v>
      </c>
    </row>
    <row r="21" spans="1:16" x14ac:dyDescent="0.3">
      <c r="A21" t="s">
        <v>54</v>
      </c>
      <c r="B21" t="s">
        <v>55</v>
      </c>
      <c r="C21">
        <v>1</v>
      </c>
      <c r="D21" t="s">
        <v>55</v>
      </c>
      <c r="F21" t="s">
        <v>19</v>
      </c>
      <c r="G21">
        <v>1</v>
      </c>
      <c r="H21" t="s">
        <v>17</v>
      </c>
      <c r="I21" s="1">
        <v>0</v>
      </c>
      <c r="J21" s="1">
        <v>334000000</v>
      </c>
      <c r="K21" s="7">
        <v>45832</v>
      </c>
      <c r="L21" t="s">
        <v>17</v>
      </c>
      <c r="M21" t="s">
        <v>17</v>
      </c>
    </row>
    <row r="22" spans="1:16" x14ac:dyDescent="0.3">
      <c r="A22" t="s">
        <v>56</v>
      </c>
      <c r="B22" t="s">
        <v>57</v>
      </c>
      <c r="C22">
        <v>1</v>
      </c>
      <c r="D22" t="s">
        <v>57</v>
      </c>
      <c r="F22" t="s">
        <v>19</v>
      </c>
      <c r="G22">
        <v>1</v>
      </c>
      <c r="H22" t="s">
        <v>17</v>
      </c>
      <c r="I22" s="1">
        <v>0</v>
      </c>
      <c r="J22" s="1">
        <v>98300000</v>
      </c>
      <c r="K22" s="7">
        <v>45832</v>
      </c>
      <c r="L22" t="s">
        <v>17</v>
      </c>
      <c r="M22" t="s">
        <v>17</v>
      </c>
    </row>
    <row r="23" spans="1:16" x14ac:dyDescent="0.3">
      <c r="A23" t="s">
        <v>56</v>
      </c>
      <c r="B23" t="s">
        <v>58</v>
      </c>
      <c r="C23">
        <v>2</v>
      </c>
      <c r="D23" t="s">
        <v>58</v>
      </c>
      <c r="E23" t="s">
        <v>59</v>
      </c>
      <c r="F23">
        <v>1</v>
      </c>
      <c r="G23">
        <v>0</v>
      </c>
      <c r="H23" t="s">
        <v>17</v>
      </c>
      <c r="I23" s="1">
        <v>0</v>
      </c>
      <c r="J23" s="1">
        <v>-79300000</v>
      </c>
      <c r="K23" s="7">
        <v>46006</v>
      </c>
      <c r="L23" t="s">
        <v>17</v>
      </c>
      <c r="M23" t="s">
        <v>17</v>
      </c>
    </row>
    <row r="24" spans="1:16" x14ac:dyDescent="0.3">
      <c r="A24" t="s">
        <v>60</v>
      </c>
      <c r="B24" t="s">
        <v>61</v>
      </c>
      <c r="C24">
        <v>1</v>
      </c>
      <c r="D24" t="s">
        <v>61</v>
      </c>
      <c r="F24">
        <v>1</v>
      </c>
      <c r="G24">
        <v>0</v>
      </c>
      <c r="H24" t="s">
        <v>17</v>
      </c>
      <c r="I24" s="1">
        <v>0</v>
      </c>
      <c r="J24" s="1">
        <v>153200000</v>
      </c>
      <c r="K24" s="7">
        <v>45832</v>
      </c>
      <c r="L24" t="s">
        <v>17</v>
      </c>
      <c r="M24" t="s">
        <v>17</v>
      </c>
    </row>
    <row r="25" spans="1:16" x14ac:dyDescent="0.3">
      <c r="A25" s="8" t="s">
        <v>60</v>
      </c>
      <c r="B25" s="8" t="s">
        <v>61</v>
      </c>
      <c r="C25" s="8">
        <v>2</v>
      </c>
      <c r="D25" s="8" t="s">
        <v>61</v>
      </c>
      <c r="E25" s="8" t="s">
        <v>45</v>
      </c>
      <c r="F25" s="8" t="s">
        <v>19</v>
      </c>
      <c r="G25" s="8">
        <v>0</v>
      </c>
      <c r="H25" s="8" t="s">
        <v>17</v>
      </c>
      <c r="I25" s="2">
        <v>0</v>
      </c>
      <c r="J25" s="2">
        <v>-125200000</v>
      </c>
      <c r="K25" s="9">
        <v>46181</v>
      </c>
      <c r="L25" s="8" t="s">
        <v>17</v>
      </c>
      <c r="M25" s="8" t="s">
        <v>17</v>
      </c>
      <c r="O25" s="10" t="s">
        <v>157</v>
      </c>
      <c r="P25" s="1">
        <f>+J25</f>
        <v>-125200000</v>
      </c>
    </row>
    <row r="26" spans="1:16" x14ac:dyDescent="0.3">
      <c r="A26" t="s">
        <v>62</v>
      </c>
      <c r="B26" t="s">
        <v>63</v>
      </c>
      <c r="C26">
        <v>1</v>
      </c>
      <c r="D26" t="s">
        <v>63</v>
      </c>
      <c r="F26">
        <v>1</v>
      </c>
      <c r="G26">
        <v>0</v>
      </c>
      <c r="H26" t="s">
        <v>17</v>
      </c>
      <c r="I26" s="1">
        <v>0</v>
      </c>
      <c r="J26" s="1">
        <v>461900000</v>
      </c>
      <c r="K26" s="7">
        <v>45833</v>
      </c>
      <c r="L26" t="s">
        <v>17</v>
      </c>
      <c r="M26" t="s">
        <v>17</v>
      </c>
    </row>
    <row r="27" spans="1:16" x14ac:dyDescent="0.3">
      <c r="A27" t="s">
        <v>62</v>
      </c>
      <c r="B27" t="s">
        <v>64</v>
      </c>
      <c r="C27">
        <v>2</v>
      </c>
      <c r="D27" t="s">
        <v>64</v>
      </c>
      <c r="E27" t="s">
        <v>65</v>
      </c>
      <c r="F27">
        <v>1</v>
      </c>
      <c r="G27">
        <v>0</v>
      </c>
      <c r="H27" t="s">
        <v>17</v>
      </c>
      <c r="I27" s="1">
        <v>0</v>
      </c>
      <c r="J27" s="1">
        <v>56000000</v>
      </c>
      <c r="K27" s="7">
        <v>46079</v>
      </c>
      <c r="L27" t="s">
        <v>17</v>
      </c>
      <c r="M27" t="s">
        <v>17</v>
      </c>
    </row>
    <row r="28" spans="1:16" x14ac:dyDescent="0.3">
      <c r="A28" t="s">
        <v>66</v>
      </c>
      <c r="B28" t="s">
        <v>67</v>
      </c>
      <c r="C28">
        <v>1</v>
      </c>
      <c r="D28" t="s">
        <v>67</v>
      </c>
      <c r="F28">
        <v>1</v>
      </c>
      <c r="G28">
        <v>0</v>
      </c>
      <c r="H28" t="s">
        <v>17</v>
      </c>
      <c r="I28" s="1">
        <v>0</v>
      </c>
      <c r="J28" s="1">
        <v>4888000000</v>
      </c>
      <c r="K28" s="7">
        <v>45833</v>
      </c>
      <c r="L28" t="s">
        <v>17</v>
      </c>
      <c r="M28" t="s">
        <v>17</v>
      </c>
    </row>
    <row r="29" spans="1:16" x14ac:dyDescent="0.3">
      <c r="A29" t="s">
        <v>66</v>
      </c>
      <c r="B29" t="s">
        <v>68</v>
      </c>
      <c r="C29">
        <v>2</v>
      </c>
      <c r="D29" t="s">
        <v>68</v>
      </c>
      <c r="E29" t="s">
        <v>69</v>
      </c>
      <c r="F29" t="s">
        <v>19</v>
      </c>
      <c r="G29">
        <v>0</v>
      </c>
      <c r="H29" t="s">
        <v>17</v>
      </c>
      <c r="I29" s="1">
        <v>0</v>
      </c>
      <c r="J29" s="1">
        <v>167000000</v>
      </c>
      <c r="K29" s="7">
        <v>46076</v>
      </c>
      <c r="L29" t="s">
        <v>17</v>
      </c>
      <c r="M29" t="s">
        <v>17</v>
      </c>
    </row>
    <row r="30" spans="1:16" x14ac:dyDescent="0.3">
      <c r="A30" t="s">
        <v>70</v>
      </c>
      <c r="B30" t="s">
        <v>71</v>
      </c>
      <c r="C30">
        <v>1</v>
      </c>
      <c r="D30" t="s">
        <v>71</v>
      </c>
      <c r="F30">
        <v>1</v>
      </c>
      <c r="G30">
        <v>1</v>
      </c>
      <c r="H30" t="s">
        <v>17</v>
      </c>
      <c r="I30" s="1">
        <v>0</v>
      </c>
      <c r="J30" s="1">
        <v>105590000</v>
      </c>
      <c r="K30" s="7">
        <v>45804</v>
      </c>
      <c r="L30" t="s">
        <v>17</v>
      </c>
      <c r="M30" t="s">
        <v>17</v>
      </c>
    </row>
    <row r="31" spans="1:16" x14ac:dyDescent="0.3">
      <c r="A31" t="s">
        <v>72</v>
      </c>
      <c r="B31" t="s">
        <v>73</v>
      </c>
      <c r="C31">
        <v>1</v>
      </c>
      <c r="D31" t="s">
        <v>73</v>
      </c>
      <c r="F31">
        <v>1</v>
      </c>
      <c r="G31">
        <v>1</v>
      </c>
      <c r="H31" t="s">
        <v>17</v>
      </c>
      <c r="I31" s="1">
        <v>0</v>
      </c>
      <c r="J31" s="1">
        <v>22000000</v>
      </c>
      <c r="K31" s="7">
        <v>45804</v>
      </c>
      <c r="L31" t="s">
        <v>17</v>
      </c>
      <c r="M31" t="s">
        <v>17</v>
      </c>
    </row>
    <row r="32" spans="1:16" x14ac:dyDescent="0.3">
      <c r="A32" t="s">
        <v>74</v>
      </c>
      <c r="B32" t="s">
        <v>75</v>
      </c>
      <c r="C32">
        <v>1</v>
      </c>
      <c r="D32" t="s">
        <v>75</v>
      </c>
      <c r="F32">
        <v>1</v>
      </c>
      <c r="G32">
        <v>1</v>
      </c>
      <c r="H32" t="s">
        <v>17</v>
      </c>
      <c r="I32" s="1">
        <v>0</v>
      </c>
      <c r="J32" s="1">
        <v>175200000</v>
      </c>
      <c r="K32" s="7">
        <v>45804</v>
      </c>
      <c r="L32" t="s">
        <v>17</v>
      </c>
      <c r="M32" t="s">
        <v>17</v>
      </c>
    </row>
    <row r="33" spans="1:16" x14ac:dyDescent="0.3">
      <c r="A33" t="s">
        <v>76</v>
      </c>
      <c r="B33" t="s">
        <v>77</v>
      </c>
      <c r="C33">
        <v>1</v>
      </c>
      <c r="D33" t="s">
        <v>77</v>
      </c>
      <c r="F33">
        <v>1</v>
      </c>
      <c r="G33">
        <v>1</v>
      </c>
      <c r="H33" t="s">
        <v>17</v>
      </c>
      <c r="I33" s="1">
        <v>0</v>
      </c>
      <c r="J33" s="1">
        <v>12800000</v>
      </c>
      <c r="K33" s="7">
        <v>45924</v>
      </c>
      <c r="L33" t="s">
        <v>17</v>
      </c>
      <c r="M33" t="s">
        <v>17</v>
      </c>
    </row>
    <row r="34" spans="1:16" x14ac:dyDescent="0.3">
      <c r="A34" s="8" t="s">
        <v>76</v>
      </c>
      <c r="B34" s="8" t="s">
        <v>77</v>
      </c>
      <c r="C34" s="8">
        <v>2</v>
      </c>
      <c r="D34" s="8" t="s">
        <v>77</v>
      </c>
      <c r="E34" s="8" t="s">
        <v>45</v>
      </c>
      <c r="F34" s="8">
        <v>1</v>
      </c>
      <c r="G34" s="8">
        <v>0</v>
      </c>
      <c r="H34" s="8" t="s">
        <v>17</v>
      </c>
      <c r="I34" s="2">
        <v>0</v>
      </c>
      <c r="J34" s="2">
        <v>-6800000</v>
      </c>
      <c r="K34" s="9">
        <v>46181</v>
      </c>
      <c r="L34" s="8" t="s">
        <v>17</v>
      </c>
      <c r="M34" s="8" t="s">
        <v>17</v>
      </c>
      <c r="O34" s="10" t="s">
        <v>156</v>
      </c>
      <c r="P34" s="1">
        <f>+J34</f>
        <v>-6800000</v>
      </c>
    </row>
    <row r="35" spans="1:16" x14ac:dyDescent="0.3">
      <c r="A35" t="s">
        <v>78</v>
      </c>
      <c r="B35" t="s">
        <v>79</v>
      </c>
      <c r="C35">
        <v>1</v>
      </c>
      <c r="D35" t="s">
        <v>79</v>
      </c>
      <c r="F35" t="s">
        <v>19</v>
      </c>
      <c r="G35">
        <v>8</v>
      </c>
      <c r="H35" t="s">
        <v>17</v>
      </c>
      <c r="I35" s="1">
        <v>44000000</v>
      </c>
      <c r="J35" s="1">
        <v>0</v>
      </c>
      <c r="K35" s="7">
        <v>46120</v>
      </c>
      <c r="L35" t="s">
        <v>17</v>
      </c>
      <c r="M35" t="s">
        <v>17</v>
      </c>
    </row>
    <row r="36" spans="1:16" x14ac:dyDescent="0.3">
      <c r="A36" t="s">
        <v>80</v>
      </c>
      <c r="B36" t="s">
        <v>81</v>
      </c>
      <c r="C36">
        <v>1</v>
      </c>
      <c r="D36" t="s">
        <v>81</v>
      </c>
      <c r="F36" t="s">
        <v>19</v>
      </c>
      <c r="G36">
        <v>1</v>
      </c>
      <c r="H36" t="s">
        <v>17</v>
      </c>
      <c r="I36" s="1">
        <v>0</v>
      </c>
      <c r="J36" s="1">
        <v>174000000</v>
      </c>
      <c r="K36" s="7">
        <v>46183</v>
      </c>
      <c r="L36" t="s">
        <v>17</v>
      </c>
      <c r="M36" t="s">
        <v>17</v>
      </c>
    </row>
    <row r="38" spans="1:16" x14ac:dyDescent="0.3">
      <c r="I38" s="1">
        <f>SUM(I2:I37)</f>
        <v>590480120</v>
      </c>
      <c r="J38" s="1">
        <f>SUM(J2:J37)</f>
        <v>6933769000</v>
      </c>
      <c r="P38" s="1">
        <f>SUM(P2:P37)</f>
        <v>-167230000</v>
      </c>
    </row>
    <row r="40" spans="1:16" x14ac:dyDescent="0.3">
      <c r="J40" s="2">
        <f>SUM(I38:J38)</f>
        <v>7524249120</v>
      </c>
      <c r="P40" s="1">
        <f>+발주내역!N120</f>
        <v>167230000</v>
      </c>
    </row>
    <row r="42" spans="1:16" x14ac:dyDescent="0.3">
      <c r="P42" s="2">
        <f>+P40+P38</f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실행차이</vt:lpstr>
      <vt:lpstr>발주내역</vt:lpstr>
      <vt:lpstr>계약내역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2026-06-25T10:33:17Z</dcterms:modified>
</cp:coreProperties>
</file>